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项目清单" sheetId="1" r:id="rId1"/>
    <sheet name="城乡义务教育经费保障机制市级配套" sheetId="2" r:id="rId2"/>
    <sheet name="2023年提前下达义保公用经费(省级资金)" sheetId="3" r:id="rId3"/>
    <sheet name="2023年提前下达义保公用经费(中央级资金)" sheetId="4" r:id="rId4"/>
    <sheet name="2023年提前下达义保家庭困难学生补助资金(中央)小学" sheetId="5" r:id="rId5"/>
    <sheet name="2023年提前下达义保家庭困难学生补助资金(中央)初中" sheetId="6" r:id="rId6"/>
    <sheet name="2023年正式下达义保公用经费(小学)中央" sheetId="7" r:id="rId7"/>
    <sheet name="2023年正式下达义保公用经费(初中)中央" sheetId="8" r:id="rId8"/>
    <sheet name="2023年正式下达义保公用经费(小学)省级" sheetId="9" r:id="rId9"/>
    <sheet name="2023年正式下达义保公用经费(初中)省级"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<sst xmlns="http://schemas.openxmlformats.org/spreadsheetml/2006/main" count="941" uniqueCount="126">
  <si>
    <t>黄山市新城实验学校2023年度项目支出绩效自评清单</t>
  </si>
  <si>
    <t>序号</t>
  </si>
  <si>
    <t>项目名称</t>
  </si>
  <si>
    <t>备注</t>
  </si>
  <si>
    <t>城乡义务教育经费保障机制市级配套</t>
  </si>
  <si>
    <t>新城实验学校2023年提前下达义保公用经费(省级资金)</t>
  </si>
  <si>
    <t>新城实验学校2023年提前下达义保公用经费(中央级资金)</t>
  </si>
  <si>
    <t>新城学校2023年提前下达义保家庭困难学生补助资金(中央)小学</t>
  </si>
  <si>
    <t>新城学校2023年提前下达义保家庭困难学生补助资金(中央)初中</t>
  </si>
  <si>
    <t>2023年正式下达义保公用经费(小学)中央</t>
  </si>
  <si>
    <t>2023年正式下达义保公用经费(初中)中央</t>
  </si>
  <si>
    <t>2023年正式下达义保公用经费(小学)省级</t>
  </si>
  <si>
    <t>2023年正式下达义保公用经费(初中)省级</t>
  </si>
  <si>
    <t xml:space="preserve">       项目支出绩效自评表 </t>
  </si>
  <si>
    <t>（2023年度）</t>
  </si>
  <si>
    <t>主管部门</t>
  </si>
  <si>
    <t>049-黄山市教育局</t>
  </si>
  <si>
    <t>实施单位</t>
  </si>
  <si>
    <t>049016-黄山市新城实验学校</t>
  </si>
  <si>
    <t>项目资金                    （万元）</t>
  </si>
  <si>
    <t>年初预算数</t>
  </si>
  <si>
    <t>全年预算数</t>
  </si>
  <si>
    <t>全年执行数</t>
  </si>
  <si>
    <t xml:space="preserve">分值 </t>
  </si>
  <si>
    <t>执行率</t>
  </si>
  <si>
    <t>得分</t>
  </si>
  <si>
    <t>年度资金总额：</t>
  </si>
  <si>
    <t>其中：本年财政拨款</t>
  </si>
  <si>
    <t>—</t>
  </si>
  <si>
    <t/>
  </si>
  <si>
    <t>上年结转资金</t>
  </si>
  <si>
    <t xml:space="preserve">          其他资金</t>
  </si>
  <si>
    <t>年度总体目标</t>
  </si>
  <si>
    <t>预期目标</t>
  </si>
  <si>
    <t>实际完成情况</t>
  </si>
  <si>
    <t xml:space="preserve">目标1：对城乡义务教育学生免除学杂费；目标2落实国家免费教科书补助；目标3：落实补助：城乡义务教育阶段家庭经济困难学生生活费                                                                                                                                                                                                                                                                                                                     </t>
  </si>
  <si>
    <t xml:space="preserve">对城乡义务教育学生免除学杂费落实国家免费教科书补助落实补助城乡义务教育阶段家庭经济困难学生生活费  </t>
  </si>
  <si>
    <t>绩效指标</t>
  </si>
  <si>
    <t>一级指标</t>
  </si>
  <si>
    <t>二级指标</t>
  </si>
  <si>
    <t>三级指标</t>
  </si>
  <si>
    <t>年度指标值</t>
  </si>
  <si>
    <t>实际完成值</t>
  </si>
  <si>
    <t>分值</t>
  </si>
  <si>
    <t>偏差原因分析及改进措施</t>
  </si>
  <si>
    <t>产出指标</t>
  </si>
  <si>
    <t>数量指标</t>
  </si>
  <si>
    <t>义务教育生均公用经费</t>
  </si>
  <si>
    <t>不低于国家规定的标准</t>
  </si>
  <si>
    <t>达成预期指标</t>
  </si>
  <si>
    <t>10</t>
  </si>
  <si>
    <t>落实国家免费教科书补助</t>
  </si>
  <si>
    <t>质量指标</t>
  </si>
  <si>
    <t>指标1-教科书质量合格率</t>
  </si>
  <si>
    <t>＝100%</t>
  </si>
  <si>
    <t>100%</t>
  </si>
  <si>
    <t>5</t>
  </si>
  <si>
    <t>指标2-经费支出合规性</t>
  </si>
  <si>
    <t>严格执行相关财经法规、制度</t>
  </si>
  <si>
    <t>时效指标</t>
  </si>
  <si>
    <t>指标1-经费拨付时间</t>
  </si>
  <si>
    <t>严格按照时间要求发放</t>
  </si>
  <si>
    <t>成本指标</t>
  </si>
  <si>
    <t>总成本</t>
  </si>
  <si>
    <t>＝14万元</t>
  </si>
  <si>
    <t>14万元</t>
  </si>
  <si>
    <t>效益指标</t>
  </si>
  <si>
    <t>经济效益指标</t>
  </si>
  <si>
    <t>不适用</t>
  </si>
  <si>
    <t>1</t>
  </si>
  <si>
    <t>社会效益指标</t>
  </si>
  <si>
    <t>对办学条件的改善或提高度</t>
  </si>
  <si>
    <t>提高办学条件</t>
  </si>
  <si>
    <t>14</t>
  </si>
  <si>
    <t>生态效益指标</t>
  </si>
  <si>
    <t>不适用指标</t>
  </si>
  <si>
    <t>可持续影响指标</t>
  </si>
  <si>
    <t>提高资金使用效益，推进义务教育均衡发展</t>
  </si>
  <si>
    <t>较好提升义务教育可持续发展能力</t>
  </si>
  <si>
    <t>满意度指标</t>
  </si>
  <si>
    <t>师生满意度</t>
  </si>
  <si>
    <t>≥98%</t>
  </si>
  <si>
    <t>98%</t>
  </si>
  <si>
    <t>总分</t>
  </si>
  <si>
    <t>落实义务教育经费保障机制，保障学校正常运转义务教育生均公用经费不低于国家规定的标准。</t>
  </si>
  <si>
    <t>项目资金支出合规性</t>
  </si>
  <si>
    <t>严格执行相关财经法律法规</t>
  </si>
  <si>
    <t>15</t>
  </si>
  <si>
    <t>资金拨付及时性</t>
  </si>
  <si>
    <t>及时</t>
  </si>
  <si>
    <t>城乡义务教育补助经费</t>
  </si>
  <si>
    <t>≤249588元</t>
  </si>
  <si>
    <t>249588元</t>
  </si>
  <si>
    <t>该项目不适用经济效益指标</t>
  </si>
  <si>
    <t>保障学校正常运转</t>
  </si>
  <si>
    <t>有效保障</t>
  </si>
  <si>
    <t>不适用此项目</t>
  </si>
  <si>
    <t>该项目不适用生态效益指标</t>
  </si>
  <si>
    <t>提高师生服务水平持续影响程度</t>
  </si>
  <si>
    <t>明显</t>
  </si>
  <si>
    <t>≥90%</t>
  </si>
  <si>
    <t>90%</t>
  </si>
  <si>
    <t>≤623970元</t>
  </si>
  <si>
    <t>623970元</t>
  </si>
  <si>
    <t>落实家庭经济困难学生生活补助政策</t>
  </si>
  <si>
    <t>落实家庭经济困难学生生活补助政策，完成经济困难学生生活补助发放。</t>
  </si>
  <si>
    <t>家庭经济困难学生享受资助比例</t>
  </si>
  <si>
    <t>严格执行相关财经法规、制度等规定</t>
  </si>
  <si>
    <t>家庭经济困难学生生活补助资金</t>
  </si>
  <si>
    <t>≤8100元</t>
  </si>
  <si>
    <t>8100元</t>
  </si>
  <si>
    <t>该项目不适用</t>
  </si>
  <si>
    <t>减轻家庭经济困难学生经济压力，激励学生成才</t>
  </si>
  <si>
    <t>对促进家庭经济困难学生发展的影响程度</t>
  </si>
  <si>
    <t>家长和学生满意度</t>
  </si>
  <si>
    <t>≤3200元</t>
  </si>
  <si>
    <t>3200元</t>
  </si>
  <si>
    <t>≤44031元</t>
  </si>
  <si>
    <t>44031元</t>
  </si>
  <si>
    <t>不适用该项目不适用经济效益指标</t>
  </si>
  <si>
    <t>≤17796元</t>
  </si>
  <si>
    <t>17796元</t>
  </si>
  <si>
    <t>≤17612.40元</t>
  </si>
  <si>
    <t>17612.4元</t>
  </si>
  <si>
    <t>≤7118.4元</t>
  </si>
  <si>
    <t>7118.4元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</si>
</sst>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rgb="FF000000"/>
      <name val="宋体"/>
      <charset val="134"/>
    </font>
    <font>
      <sz val="11"/>
      <color rgb="FF000000"/>
      <name val="宋体"/>
      <charset val="134"/>
    </font>
    <font>
      <sz val="12"/>
      <color rgb="FF000000"/>
      <name val="宋体"/>
      <charset val="134"/>
    </font>
    <font>
      <sz val="12"/>
      <name val="宋体"/>
      <charset val="134"/>
    </font>
    <font>
      <sz val="11"/>
      <name val="宋体"/>
      <charset val="134"/>
    </font>
    <font>
      <b/>
      <sz val="12"/>
      <color rgb="FF000000"/>
      <name val="宋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4" fillId="0" borderId="0"/>
  </cellStyleXfs>
  <cellXfs count="2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2" fontId="3" fillId="0" borderId="4" xfId="0" applyNumberFormat="1" applyFont="1" applyFill="1" applyBorder="1" applyAlignment="1">
      <alignment horizontal="center" vertical="center"/>
    </xf>
    <xf numFmtId="0" fontId="3" fillId="0" borderId="4" xfId="0" applyFont="1" applyFill="1" applyBorder="1" applyAlignment="1">
      <alignment horizontal="left" vertical="center"/>
    </xf>
    <xf numFmtId="0" fontId="3" fillId="0" borderId="2" xfId="0" applyFont="1" applyFill="1" applyBorder="1" applyAlignment="1">
      <alignment horizontal="center" vertical="center" textRotation="255"/>
    </xf>
    <xf numFmtId="0" fontId="3" fillId="0" borderId="2" xfId="0" applyNumberFormat="1" applyFont="1" applyFill="1" applyBorder="1" applyAlignment="1">
      <alignment horizontal="center" vertical="center" wrapText="1"/>
    </xf>
    <xf numFmtId="0" fontId="4" fillId="0" borderId="2" xfId="49" applyFont="1" applyFill="1" applyBorder="1" applyAlignment="1">
      <alignment horizontal="center" vertical="center" wrapText="1"/>
    </xf>
    <xf numFmtId="9" fontId="5" fillId="0" borderId="2" xfId="0" applyNumberFormat="1" applyFont="1" applyFill="1" applyBorder="1" applyAlignment="1">
      <alignment horizontal="left" vertical="center" wrapText="1"/>
    </xf>
    <xf numFmtId="0" fontId="4" fillId="0" borderId="4" xfId="49" applyFont="1" applyFill="1" applyBorder="1" applyAlignment="1">
      <alignment horizontal="center" vertical="center" wrapText="1"/>
    </xf>
    <xf numFmtId="0" fontId="6" fillId="0" borderId="2" xfId="0" applyFont="1" applyFill="1" applyBorder="1" applyAlignment="1">
      <alignment horizontal="center" vertical="center"/>
    </xf>
    <xf numFmtId="1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35"/>
  <sheetViews>
    <sheetView tabSelected="1" workbookViewId="0">
      <selection activeCell="B6" sqref="B6"/>
    </sheetView>
  </sheetViews>
  <sheetFormatPr defaultColWidth="9" defaultRowHeight="13.5" outlineLevelCol="2"/>
  <cols>
    <col min="1" max="1" width="9" style="21"/>
    <col min="2" max="2" width="69.625" customWidth="1"/>
    <col min="3" max="3" width="10.625" customWidth="1"/>
    <col min="6" max="6" width="17.125" customWidth="1"/>
    <col min="11" max="11" width="19.25" customWidth="1"/>
  </cols>
  <sheetData>
    <row r="1" ht="21" customHeight="1" spans="1:3">
      <c r="A1" s="21" t="s">
        <v>0</v>
      </c>
      <c r="B1" s="21"/>
      <c r="C1" s="21"/>
    </row>
    <row r="2" ht="21" customHeight="1" spans="1:3">
      <c r="A2" s="22" t="s">
        <v>1</v>
      </c>
      <c r="B2" s="22" t="s">
        <v>2</v>
      </c>
      <c r="C2" s="22" t="s">
        <v>3</v>
      </c>
    </row>
    <row r="3" ht="21" customHeight="1" spans="1:3">
      <c r="A3" s="22">
        <v>1</v>
      </c>
      <c r="B3" s="23" t="s">
        <v>4</v>
      </c>
      <c r="C3" s="23"/>
    </row>
    <row r="4" ht="21" customHeight="1" spans="1:3">
      <c r="A4" s="22">
        <v>2</v>
      </c>
      <c r="B4" s="23" t="s">
        <v>5</v>
      </c>
      <c r="C4" s="23"/>
    </row>
    <row r="5" ht="21" customHeight="1" spans="1:3">
      <c r="A5" s="22">
        <v>3</v>
      </c>
      <c r="B5" s="23" t="s">
        <v>6</v>
      </c>
      <c r="C5" s="23"/>
    </row>
    <row r="6" ht="21" customHeight="1" spans="1:3">
      <c r="A6" s="22">
        <v>4</v>
      </c>
      <c r="B6" s="23" t="s">
        <v>7</v>
      </c>
      <c r="C6" s="23"/>
    </row>
    <row r="7" ht="21" customHeight="1" spans="1:3">
      <c r="A7" s="22">
        <v>5</v>
      </c>
      <c r="B7" s="23" t="s">
        <v>8</v>
      </c>
      <c r="C7" s="23"/>
    </row>
    <row r="8" ht="21" customHeight="1" spans="1:3">
      <c r="A8" s="22">
        <v>6</v>
      </c>
      <c r="B8" s="23" t="s">
        <v>9</v>
      </c>
      <c r="C8" s="23"/>
    </row>
    <row r="9" ht="21" customHeight="1" spans="1:3">
      <c r="A9" s="22">
        <v>7</v>
      </c>
      <c r="B9" s="23" t="s">
        <v>10</v>
      </c>
      <c r="C9" s="23"/>
    </row>
    <row r="10" ht="21" customHeight="1" spans="1:3">
      <c r="A10" s="22">
        <v>8</v>
      </c>
      <c r="B10" s="23" t="s">
        <v>11</v>
      </c>
      <c r="C10" s="23"/>
    </row>
    <row r="11" ht="21" customHeight="1" spans="1:3">
      <c r="A11" s="22">
        <v>9</v>
      </c>
      <c r="B11" s="23" t="s">
        <v>12</v>
      </c>
      <c r="C11" s="23"/>
    </row>
    <row r="12" ht="21" customHeight="1" spans="1:3">
      <c r="A12" s="22">
        <v>10</v>
      </c>
      <c r="B12" s="23"/>
      <c r="C12" s="23"/>
    </row>
    <row r="13" ht="21" customHeight="1" spans="1:3">
      <c r="A13" s="22">
        <v>11</v>
      </c>
      <c r="B13" s="23"/>
      <c r="C13" s="23"/>
    </row>
    <row r="14" ht="21" customHeight="1" spans="1:3">
      <c r="A14" s="22">
        <v>12</v>
      </c>
      <c r="B14" s="23"/>
      <c r="C14" s="23"/>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3" spans="1:1">
      <c r="A93"/>
    </row>
    <row r="94" spans="1:1">
      <c r="A94"/>
    </row>
    <row r="95" spans="1:1">
      <c r="A95"/>
    </row>
    <row r="96" spans="1:1">
      <c r="A96"/>
    </row>
    <row r="97" spans="1:1">
      <c r="A97"/>
    </row>
    <row r="98" spans="1:1">
      <c r="A98"/>
    </row>
    <row r="99" spans="1:1">
      <c r="A99"/>
    </row>
    <row r="100" spans="1:1">
      <c r="A100"/>
    </row>
    <row r="101" spans="1:1">
      <c r="A101"/>
    </row>
    <row r="102" spans="1:1">
      <c r="A102"/>
    </row>
    <row r="103" spans="1:1">
      <c r="A103"/>
    </row>
    <row r="104" spans="1:1">
      <c r="A104"/>
    </row>
    <row r="105" spans="1:1">
      <c r="A105"/>
    </row>
    <row r="106" spans="1:1">
      <c r="A106"/>
    </row>
    <row r="107" spans="1:1">
      <c r="A107"/>
    </row>
    <row r="108" spans="1:1">
      <c r="A108"/>
    </row>
    <row r="109" spans="1:1">
      <c r="A109"/>
    </row>
    <row r="110" spans="1:1">
      <c r="A110"/>
    </row>
    <row r="111" spans="1:1">
      <c r="A111"/>
    </row>
    <row r="112" spans="1:1">
      <c r="A112"/>
    </row>
    <row r="113" spans="1:1">
      <c r="A113"/>
    </row>
    <row r="114" spans="1:1">
      <c r="A114"/>
    </row>
    <row r="115" spans="1:1">
      <c r="A115"/>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13" workbookViewId="0">
      <selection activeCell="B12" sqref="B12:G12"/>
    </sheetView>
  </sheetViews>
  <sheetFormatPr defaultColWidth="9" defaultRowHeight="13.5"/>
  <cols>
    <col min="7" max="7" width="11.5" customWidth="1"/>
    <col min="8" max="8" width="16.875" customWidth="1"/>
    <col min="11" max="11" width="15.75"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4</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20.1513</v>
      </c>
      <c r="G7" s="9">
        <f t="shared" si="0"/>
        <v>18.7704</v>
      </c>
      <c r="H7" s="9">
        <f t="shared" si="0"/>
        <v>18.7704</v>
      </c>
      <c r="I7" s="4">
        <v>10</v>
      </c>
      <c r="J7" s="17">
        <f>H7/G7</f>
        <v>1</v>
      </c>
      <c r="K7" s="18">
        <f>IF(J7*I7&gt;10,10,J7*I7)</f>
        <v>10</v>
      </c>
    </row>
    <row r="8" ht="14.25" spans="1:11">
      <c r="A8" s="7"/>
      <c r="B8" s="7"/>
      <c r="C8" s="7"/>
      <c r="D8" s="4" t="s">
        <v>27</v>
      </c>
      <c r="E8" s="4"/>
      <c r="F8" s="9">
        <v>20.1513</v>
      </c>
      <c r="G8" s="9">
        <v>18.7704</v>
      </c>
      <c r="H8" s="9">
        <v>18.7704</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0</v>
      </c>
      <c r="G10" s="9">
        <v>0</v>
      </c>
      <c r="H10" s="9">
        <v>0</v>
      </c>
      <c r="I10" s="19" t="s">
        <v>28</v>
      </c>
      <c r="J10" s="4" t="s">
        <v>29</v>
      </c>
      <c r="K10" s="4" t="s">
        <v>29</v>
      </c>
    </row>
    <row r="11" ht="54" customHeight="1" spans="1:11">
      <c r="A11" s="11" t="s">
        <v>32</v>
      </c>
      <c r="B11" s="8" t="s">
        <v>33</v>
      </c>
      <c r="C11" s="8"/>
      <c r="D11" s="8"/>
      <c r="E11" s="8"/>
      <c r="F11" s="8"/>
      <c r="G11" s="8"/>
      <c r="H11" s="4" t="s">
        <v>34</v>
      </c>
      <c r="I11" s="4"/>
      <c r="J11" s="4"/>
      <c r="K11" s="4"/>
    </row>
    <row r="12" ht="54" customHeight="1" spans="1:11">
      <c r="A12" s="11"/>
      <c r="B12" s="12" t="s">
        <v>35</v>
      </c>
      <c r="C12" s="12"/>
      <c r="D12" s="12"/>
      <c r="E12" s="12"/>
      <c r="F12" s="12"/>
      <c r="G12" s="12"/>
      <c r="H12" s="12" t="s">
        <v>36</v>
      </c>
      <c r="I12" s="12"/>
      <c r="J12" s="12"/>
      <c r="K12" s="12"/>
    </row>
    <row r="13" ht="28.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47</v>
      </c>
      <c r="E14" s="14"/>
      <c r="F14" s="14"/>
      <c r="G14" s="8" t="s">
        <v>48</v>
      </c>
      <c r="H14" s="8" t="s">
        <v>49</v>
      </c>
      <c r="I14" s="8" t="s">
        <v>50</v>
      </c>
      <c r="J14" s="4">
        <v>10</v>
      </c>
      <c r="K14" s="4" t="s">
        <v>29</v>
      </c>
    </row>
    <row r="15" ht="28.5" spans="1:11">
      <c r="A15" s="11"/>
      <c r="B15" s="13"/>
      <c r="C15" s="13"/>
      <c r="D15" s="14" t="s">
        <v>51</v>
      </c>
      <c r="E15" s="14"/>
      <c r="F15" s="14"/>
      <c r="G15" s="8" t="s">
        <v>48</v>
      </c>
      <c r="H15" s="8" t="s">
        <v>49</v>
      </c>
      <c r="I15" s="8" t="s">
        <v>50</v>
      </c>
      <c r="J15" s="4">
        <v>10</v>
      </c>
      <c r="K15" s="4" t="s">
        <v>29</v>
      </c>
    </row>
    <row r="16" ht="14.25" spans="1:11">
      <c r="A16" s="11"/>
      <c r="B16" s="13"/>
      <c r="C16" s="15" t="s">
        <v>52</v>
      </c>
      <c r="D16" s="14" t="s">
        <v>53</v>
      </c>
      <c r="E16" s="14"/>
      <c r="F16" s="14"/>
      <c r="G16" s="8" t="s">
        <v>54</v>
      </c>
      <c r="H16" s="8" t="s">
        <v>55</v>
      </c>
      <c r="I16" s="8" t="s">
        <v>56</v>
      </c>
      <c r="J16" s="4">
        <v>5</v>
      </c>
      <c r="K16" s="4" t="s">
        <v>29</v>
      </c>
    </row>
    <row r="17" ht="42.75" spans="1:11">
      <c r="A17" s="11"/>
      <c r="B17" s="13"/>
      <c r="C17" s="15"/>
      <c r="D17" s="14" t="s">
        <v>57</v>
      </c>
      <c r="E17" s="14"/>
      <c r="F17" s="14"/>
      <c r="G17" s="8" t="s">
        <v>58</v>
      </c>
      <c r="H17" s="8" t="s">
        <v>49</v>
      </c>
      <c r="I17" s="8" t="s">
        <v>50</v>
      </c>
      <c r="J17" s="4">
        <v>10</v>
      </c>
      <c r="K17" s="4" t="s">
        <v>29</v>
      </c>
    </row>
    <row r="18" ht="28.5" spans="1:11">
      <c r="A18" s="11"/>
      <c r="B18" s="13"/>
      <c r="C18" s="15" t="s">
        <v>59</v>
      </c>
      <c r="D18" s="14" t="s">
        <v>60</v>
      </c>
      <c r="E18" s="14"/>
      <c r="F18" s="14"/>
      <c r="G18" s="8" t="s">
        <v>61</v>
      </c>
      <c r="H18" s="8" t="s">
        <v>49</v>
      </c>
      <c r="I18" s="8" t="s">
        <v>50</v>
      </c>
      <c r="J18" s="4">
        <v>10</v>
      </c>
      <c r="K18" s="4" t="s">
        <v>29</v>
      </c>
    </row>
    <row r="19" ht="14.25" spans="1:11">
      <c r="A19" s="11"/>
      <c r="B19" s="13"/>
      <c r="C19" s="15" t="s">
        <v>62</v>
      </c>
      <c r="D19" s="14" t="s">
        <v>63</v>
      </c>
      <c r="E19" s="14"/>
      <c r="F19" s="14"/>
      <c r="G19" s="8" t="s">
        <v>64</v>
      </c>
      <c r="H19" s="8" t="s">
        <v>65</v>
      </c>
      <c r="I19" s="8" t="s">
        <v>56</v>
      </c>
      <c r="J19" s="4">
        <v>5</v>
      </c>
      <c r="K19" s="4" t="s">
        <v>29</v>
      </c>
    </row>
    <row r="20" ht="28.5" spans="1:11">
      <c r="A20" s="11"/>
      <c r="B20" s="13" t="s">
        <v>66</v>
      </c>
      <c r="C20" s="13" t="s">
        <v>67</v>
      </c>
      <c r="D20" s="14" t="s">
        <v>68</v>
      </c>
      <c r="E20" s="14"/>
      <c r="F20" s="14"/>
      <c r="G20" s="8" t="s">
        <v>68</v>
      </c>
      <c r="H20" s="8" t="s">
        <v>49</v>
      </c>
      <c r="I20" s="8" t="s">
        <v>69</v>
      </c>
      <c r="J20" s="4">
        <v>1</v>
      </c>
      <c r="K20" s="4" t="s">
        <v>29</v>
      </c>
    </row>
    <row r="21" ht="28.5" spans="1:11">
      <c r="A21" s="11"/>
      <c r="B21" s="13"/>
      <c r="C21" s="15" t="s">
        <v>70</v>
      </c>
      <c r="D21" s="14" t="s">
        <v>71</v>
      </c>
      <c r="E21" s="14"/>
      <c r="F21" s="14"/>
      <c r="G21" s="8" t="s">
        <v>72</v>
      </c>
      <c r="H21" s="8" t="s">
        <v>49</v>
      </c>
      <c r="I21" s="8" t="s">
        <v>73</v>
      </c>
      <c r="J21" s="4">
        <v>14</v>
      </c>
      <c r="K21" s="4" t="s">
        <v>29</v>
      </c>
    </row>
    <row r="22" ht="28.5" spans="1:11">
      <c r="A22" s="11"/>
      <c r="B22" s="13"/>
      <c r="C22" s="15" t="s">
        <v>74</v>
      </c>
      <c r="D22" s="14" t="s">
        <v>75</v>
      </c>
      <c r="E22" s="14"/>
      <c r="F22" s="14"/>
      <c r="G22" s="8" t="s">
        <v>68</v>
      </c>
      <c r="H22" s="8" t="s">
        <v>49</v>
      </c>
      <c r="I22" s="8" t="s">
        <v>69</v>
      </c>
      <c r="J22" s="4">
        <v>1</v>
      </c>
      <c r="K22" s="4" t="s">
        <v>29</v>
      </c>
    </row>
    <row r="23" ht="42.75" spans="1:11">
      <c r="A23" s="11"/>
      <c r="B23" s="13"/>
      <c r="C23" s="15" t="s">
        <v>76</v>
      </c>
      <c r="D23" s="14" t="s">
        <v>77</v>
      </c>
      <c r="E23" s="14"/>
      <c r="F23" s="14"/>
      <c r="G23" s="8" t="s">
        <v>78</v>
      </c>
      <c r="H23" s="8" t="s">
        <v>49</v>
      </c>
      <c r="I23" s="8" t="s">
        <v>73</v>
      </c>
      <c r="J23" s="4">
        <v>14</v>
      </c>
      <c r="K23" s="4" t="s">
        <v>29</v>
      </c>
    </row>
    <row r="24" ht="28.5" spans="1:11">
      <c r="A24" s="11"/>
      <c r="B24" s="13" t="s">
        <v>79</v>
      </c>
      <c r="C24" s="13" t="s">
        <v>79</v>
      </c>
      <c r="D24" s="14" t="s">
        <v>80</v>
      </c>
      <c r="E24" s="14"/>
      <c r="F24" s="14"/>
      <c r="G24" s="8" t="s">
        <v>81</v>
      </c>
      <c r="H24" s="8" t="s">
        <v>82</v>
      </c>
      <c r="I24" s="8" t="s">
        <v>50</v>
      </c>
      <c r="J24" s="4">
        <v>10</v>
      </c>
      <c r="K24" s="4" t="s">
        <v>29</v>
      </c>
    </row>
    <row r="25" ht="14.25" spans="1:11">
      <c r="A25" s="16" t="s">
        <v>83</v>
      </c>
      <c r="B25" s="16"/>
      <c r="C25" s="16"/>
      <c r="D25" s="16"/>
      <c r="E25" s="16"/>
      <c r="F25" s="16"/>
      <c r="G25" s="16"/>
      <c r="H25" s="16" t="s">
        <v>29</v>
      </c>
      <c r="I25" s="16">
        <v>100</v>
      </c>
      <c r="J25" s="20">
        <f>SUM(J14:J24)+K7</f>
        <v>100</v>
      </c>
      <c r="K25" s="4" t="s">
        <v>29</v>
      </c>
    </row>
  </sheetData>
  <mergeCells count="36">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D23:F23"/>
    <mergeCell ref="D24:F24"/>
    <mergeCell ref="A25:G25"/>
    <mergeCell ref="A11:A12"/>
    <mergeCell ref="A13:A24"/>
    <mergeCell ref="B14:B19"/>
    <mergeCell ref="B20:B23"/>
    <mergeCell ref="C14:C15"/>
    <mergeCell ref="C16:C17"/>
    <mergeCell ref="A6:C10"/>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B11" sqref="$A11:$XFD12"/>
    </sheetView>
  </sheetViews>
  <sheetFormatPr defaultColWidth="9" defaultRowHeight="13.5"/>
  <cols>
    <col min="7" max="7" width="11.25" customWidth="1"/>
    <col min="8" max="8" width="14.125" customWidth="1"/>
    <col min="11" max="11" width="11.625"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5</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24.9588</v>
      </c>
      <c r="G7" s="9">
        <f t="shared" si="0"/>
        <v>24.9588</v>
      </c>
      <c r="H7" s="9">
        <f t="shared" si="0"/>
        <v>24.9588</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24.9588</v>
      </c>
      <c r="G10" s="9">
        <v>24.9588</v>
      </c>
      <c r="H10" s="9">
        <v>24.9588</v>
      </c>
      <c r="I10" s="19" t="s">
        <v>28</v>
      </c>
      <c r="J10" s="4" t="s">
        <v>29</v>
      </c>
      <c r="K10" s="4" t="s">
        <v>29</v>
      </c>
    </row>
    <row r="11" ht="47" customHeight="1" spans="1:11">
      <c r="A11" s="11" t="s">
        <v>32</v>
      </c>
      <c r="B11" s="8" t="s">
        <v>33</v>
      </c>
      <c r="C11" s="8"/>
      <c r="D11" s="8"/>
      <c r="E11" s="8"/>
      <c r="F11" s="8"/>
      <c r="G11" s="8"/>
      <c r="H11" s="4" t="s">
        <v>34</v>
      </c>
      <c r="I11" s="4"/>
      <c r="J11" s="4"/>
      <c r="K11" s="4"/>
    </row>
    <row r="12" ht="47" customHeight="1" spans="1:11">
      <c r="A12" s="11"/>
      <c r="B12" s="12" t="s">
        <v>84</v>
      </c>
      <c r="C12" s="12"/>
      <c r="D12" s="12"/>
      <c r="E12" s="12"/>
      <c r="F12" s="12"/>
      <c r="G12" s="12"/>
      <c r="H12" s="12" t="s">
        <v>84</v>
      </c>
      <c r="I12" s="12"/>
      <c r="J12" s="12"/>
      <c r="K12" s="12"/>
    </row>
    <row r="13" ht="42.7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47</v>
      </c>
      <c r="E14" s="14"/>
      <c r="F14" s="14"/>
      <c r="G14" s="8" t="s">
        <v>48</v>
      </c>
      <c r="H14" s="8" t="s">
        <v>49</v>
      </c>
      <c r="I14" s="8" t="s">
        <v>50</v>
      </c>
      <c r="J14" s="4">
        <v>10</v>
      </c>
      <c r="K14" s="4" t="s">
        <v>29</v>
      </c>
    </row>
    <row r="15" ht="42.75" spans="1:11">
      <c r="A15" s="11"/>
      <c r="B15" s="13"/>
      <c r="C15" s="15" t="s">
        <v>52</v>
      </c>
      <c r="D15" s="14" t="s">
        <v>85</v>
      </c>
      <c r="E15" s="14"/>
      <c r="F15" s="14"/>
      <c r="G15" s="8" t="s">
        <v>86</v>
      </c>
      <c r="H15" s="8" t="s">
        <v>49</v>
      </c>
      <c r="I15" s="8" t="s">
        <v>87</v>
      </c>
      <c r="J15" s="4">
        <v>15</v>
      </c>
      <c r="K15" s="4" t="s">
        <v>29</v>
      </c>
    </row>
    <row r="16" ht="14.25" spans="1:11">
      <c r="A16" s="11"/>
      <c r="B16" s="13"/>
      <c r="C16" s="15" t="s">
        <v>59</v>
      </c>
      <c r="D16" s="14" t="s">
        <v>88</v>
      </c>
      <c r="E16" s="14"/>
      <c r="F16" s="14"/>
      <c r="G16" s="8" t="s">
        <v>89</v>
      </c>
      <c r="H16" s="8" t="s">
        <v>49</v>
      </c>
      <c r="I16" s="8" t="s">
        <v>87</v>
      </c>
      <c r="J16" s="4">
        <v>15</v>
      </c>
      <c r="K16" s="4" t="s">
        <v>29</v>
      </c>
    </row>
    <row r="17" ht="14.25" spans="1:11">
      <c r="A17" s="11"/>
      <c r="B17" s="13"/>
      <c r="C17" s="15" t="s">
        <v>62</v>
      </c>
      <c r="D17" s="14" t="s">
        <v>90</v>
      </c>
      <c r="E17" s="14"/>
      <c r="F17" s="14"/>
      <c r="G17" s="8" t="s">
        <v>91</v>
      </c>
      <c r="H17" s="8" t="s">
        <v>92</v>
      </c>
      <c r="I17" s="8" t="s">
        <v>50</v>
      </c>
      <c r="J17" s="4">
        <v>10</v>
      </c>
      <c r="K17" s="4" t="s">
        <v>29</v>
      </c>
    </row>
    <row r="18" ht="42.75" spans="1:11">
      <c r="A18" s="11"/>
      <c r="B18" s="13" t="s">
        <v>66</v>
      </c>
      <c r="C18" s="13" t="s">
        <v>67</v>
      </c>
      <c r="D18" s="14" t="s">
        <v>68</v>
      </c>
      <c r="E18" s="14"/>
      <c r="F18" s="14"/>
      <c r="G18" s="8" t="s">
        <v>93</v>
      </c>
      <c r="H18" s="8" t="s">
        <v>49</v>
      </c>
      <c r="I18" s="8" t="s">
        <v>69</v>
      </c>
      <c r="J18" s="4">
        <v>1</v>
      </c>
      <c r="K18" s="4" t="s">
        <v>29</v>
      </c>
    </row>
    <row r="19" ht="28.5" spans="1:11">
      <c r="A19" s="11"/>
      <c r="B19" s="13"/>
      <c r="C19" s="15" t="s">
        <v>70</v>
      </c>
      <c r="D19" s="14" t="s">
        <v>94</v>
      </c>
      <c r="E19" s="14"/>
      <c r="F19" s="14"/>
      <c r="G19" s="8" t="s">
        <v>95</v>
      </c>
      <c r="H19" s="8" t="s">
        <v>49</v>
      </c>
      <c r="I19" s="8" t="s">
        <v>73</v>
      </c>
      <c r="J19" s="4">
        <v>14</v>
      </c>
      <c r="K19" s="4" t="s">
        <v>29</v>
      </c>
    </row>
    <row r="20" ht="42.75" spans="1:11">
      <c r="A20" s="11"/>
      <c r="B20" s="13"/>
      <c r="C20" s="15" t="s">
        <v>74</v>
      </c>
      <c r="D20" s="14" t="s">
        <v>96</v>
      </c>
      <c r="E20" s="14"/>
      <c r="F20" s="14"/>
      <c r="G20" s="8" t="s">
        <v>97</v>
      </c>
      <c r="H20" s="8" t="s">
        <v>49</v>
      </c>
      <c r="I20" s="8" t="s">
        <v>69</v>
      </c>
      <c r="J20" s="4">
        <v>1</v>
      </c>
      <c r="K20" s="4" t="s">
        <v>29</v>
      </c>
    </row>
    <row r="21" ht="28.5" spans="1:11">
      <c r="A21" s="11"/>
      <c r="B21" s="13"/>
      <c r="C21" s="15" t="s">
        <v>76</v>
      </c>
      <c r="D21" s="14" t="s">
        <v>98</v>
      </c>
      <c r="E21" s="14"/>
      <c r="F21" s="14"/>
      <c r="G21" s="8" t="s">
        <v>99</v>
      </c>
      <c r="H21" s="8" t="s">
        <v>49</v>
      </c>
      <c r="I21" s="8" t="s">
        <v>73</v>
      </c>
      <c r="J21" s="4">
        <v>14</v>
      </c>
      <c r="K21" s="4" t="s">
        <v>29</v>
      </c>
    </row>
    <row r="22" ht="28.5" spans="1:11">
      <c r="A22" s="11"/>
      <c r="B22" s="13" t="s">
        <v>79</v>
      </c>
      <c r="C22" s="13" t="s">
        <v>79</v>
      </c>
      <c r="D22" s="14" t="s">
        <v>80</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1" workbookViewId="0">
      <selection activeCell="B11" sqref="$A11:$XFD12"/>
    </sheetView>
  </sheetViews>
  <sheetFormatPr defaultColWidth="9" defaultRowHeight="13.5"/>
  <cols>
    <col min="7" max="7" width="11" customWidth="1"/>
    <col min="8" max="8" width="14.625" customWidth="1"/>
    <col min="11" max="11" width="12.25"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6</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68.357</v>
      </c>
      <c r="G7" s="9">
        <f t="shared" si="0"/>
        <v>62.397</v>
      </c>
      <c r="H7" s="9">
        <f t="shared" si="0"/>
        <v>62.397</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68.357</v>
      </c>
      <c r="G10" s="9">
        <v>62.397</v>
      </c>
      <c r="H10" s="9">
        <v>62.397</v>
      </c>
      <c r="I10" s="19" t="s">
        <v>28</v>
      </c>
      <c r="J10" s="4" t="s">
        <v>29</v>
      </c>
      <c r="K10" s="4" t="s">
        <v>29</v>
      </c>
    </row>
    <row r="11" ht="58" customHeight="1" spans="1:11">
      <c r="A11" s="11" t="s">
        <v>32</v>
      </c>
      <c r="B11" s="8" t="s">
        <v>33</v>
      </c>
      <c r="C11" s="8"/>
      <c r="D11" s="8"/>
      <c r="E11" s="8"/>
      <c r="F11" s="8"/>
      <c r="G11" s="8"/>
      <c r="H11" s="4" t="s">
        <v>34</v>
      </c>
      <c r="I11" s="4"/>
      <c r="J11" s="4"/>
      <c r="K11" s="4"/>
    </row>
    <row r="12" ht="58" customHeight="1" spans="1:11">
      <c r="A12" s="11"/>
      <c r="B12" s="12" t="s">
        <v>84</v>
      </c>
      <c r="C12" s="12"/>
      <c r="D12" s="12"/>
      <c r="E12" s="12"/>
      <c r="F12" s="12"/>
      <c r="G12" s="12"/>
      <c r="H12" s="12" t="s">
        <v>84</v>
      </c>
      <c r="I12" s="12"/>
      <c r="J12" s="12"/>
      <c r="K12" s="12"/>
    </row>
    <row r="13" ht="42.7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47</v>
      </c>
      <c r="E14" s="14"/>
      <c r="F14" s="14"/>
      <c r="G14" s="8" t="s">
        <v>48</v>
      </c>
      <c r="H14" s="8" t="s">
        <v>49</v>
      </c>
      <c r="I14" s="8" t="s">
        <v>50</v>
      </c>
      <c r="J14" s="4">
        <v>10</v>
      </c>
      <c r="K14" s="4" t="s">
        <v>29</v>
      </c>
    </row>
    <row r="15" ht="42.75" spans="1:11">
      <c r="A15" s="11"/>
      <c r="B15" s="13"/>
      <c r="C15" s="15" t="s">
        <v>52</v>
      </c>
      <c r="D15" s="14" t="s">
        <v>85</v>
      </c>
      <c r="E15" s="14"/>
      <c r="F15" s="14"/>
      <c r="G15" s="8" t="s">
        <v>86</v>
      </c>
      <c r="H15" s="8" t="s">
        <v>49</v>
      </c>
      <c r="I15" s="8" t="s">
        <v>87</v>
      </c>
      <c r="J15" s="4">
        <v>15</v>
      </c>
      <c r="K15" s="4" t="s">
        <v>29</v>
      </c>
    </row>
    <row r="16" ht="14.25" spans="1:11">
      <c r="A16" s="11"/>
      <c r="B16" s="13"/>
      <c r="C16" s="15" t="s">
        <v>59</v>
      </c>
      <c r="D16" s="14" t="s">
        <v>88</v>
      </c>
      <c r="E16" s="14"/>
      <c r="F16" s="14"/>
      <c r="G16" s="8" t="s">
        <v>89</v>
      </c>
      <c r="H16" s="8" t="s">
        <v>49</v>
      </c>
      <c r="I16" s="8" t="s">
        <v>87</v>
      </c>
      <c r="J16" s="4">
        <v>15</v>
      </c>
      <c r="K16" s="4" t="s">
        <v>29</v>
      </c>
    </row>
    <row r="17" ht="14.25" spans="1:11">
      <c r="A17" s="11"/>
      <c r="B17" s="13"/>
      <c r="C17" s="15" t="s">
        <v>62</v>
      </c>
      <c r="D17" s="14" t="s">
        <v>90</v>
      </c>
      <c r="E17" s="14"/>
      <c r="F17" s="14"/>
      <c r="G17" s="8" t="s">
        <v>102</v>
      </c>
      <c r="H17" s="8" t="s">
        <v>103</v>
      </c>
      <c r="I17" s="8" t="s">
        <v>50</v>
      </c>
      <c r="J17" s="4">
        <v>10</v>
      </c>
      <c r="K17" s="4" t="s">
        <v>29</v>
      </c>
    </row>
    <row r="18" ht="42.75" spans="1:11">
      <c r="A18" s="11"/>
      <c r="B18" s="13" t="s">
        <v>66</v>
      </c>
      <c r="C18" s="13" t="s">
        <v>67</v>
      </c>
      <c r="D18" s="14" t="s">
        <v>68</v>
      </c>
      <c r="E18" s="14"/>
      <c r="F18" s="14"/>
      <c r="G18" s="8" t="s">
        <v>93</v>
      </c>
      <c r="H18" s="8" t="s">
        <v>49</v>
      </c>
      <c r="I18" s="8" t="s">
        <v>69</v>
      </c>
      <c r="J18" s="4">
        <v>1</v>
      </c>
      <c r="K18" s="4" t="s">
        <v>29</v>
      </c>
    </row>
    <row r="19" ht="28.5" spans="1:11">
      <c r="A19" s="11"/>
      <c r="B19" s="13"/>
      <c r="C19" s="15" t="s">
        <v>70</v>
      </c>
      <c r="D19" s="14" t="s">
        <v>94</v>
      </c>
      <c r="E19" s="14"/>
      <c r="F19" s="14"/>
      <c r="G19" s="8" t="s">
        <v>95</v>
      </c>
      <c r="H19" s="8" t="s">
        <v>49</v>
      </c>
      <c r="I19" s="8" t="s">
        <v>73</v>
      </c>
      <c r="J19" s="4">
        <v>14</v>
      </c>
      <c r="K19" s="4" t="s">
        <v>29</v>
      </c>
    </row>
    <row r="20" ht="42.75" spans="1:11">
      <c r="A20" s="11"/>
      <c r="B20" s="13"/>
      <c r="C20" s="15" t="s">
        <v>74</v>
      </c>
      <c r="D20" s="14" t="s">
        <v>96</v>
      </c>
      <c r="E20" s="14"/>
      <c r="F20" s="14"/>
      <c r="G20" s="8" t="s">
        <v>97</v>
      </c>
      <c r="H20" s="8" t="s">
        <v>49</v>
      </c>
      <c r="I20" s="8" t="s">
        <v>69</v>
      </c>
      <c r="J20" s="4">
        <v>1</v>
      </c>
      <c r="K20" s="4" t="s">
        <v>29</v>
      </c>
    </row>
    <row r="21" ht="28.5" spans="1:11">
      <c r="A21" s="11"/>
      <c r="B21" s="13"/>
      <c r="C21" s="15" t="s">
        <v>76</v>
      </c>
      <c r="D21" s="14" t="s">
        <v>98</v>
      </c>
      <c r="E21" s="14"/>
      <c r="F21" s="14"/>
      <c r="G21" s="8" t="s">
        <v>99</v>
      </c>
      <c r="H21" s="8" t="s">
        <v>49</v>
      </c>
      <c r="I21" s="8" t="s">
        <v>73</v>
      </c>
      <c r="J21" s="4">
        <v>14</v>
      </c>
      <c r="K21" s="4" t="s">
        <v>29</v>
      </c>
    </row>
    <row r="22" ht="28.5" spans="1:11">
      <c r="A22" s="11"/>
      <c r="B22" s="13" t="s">
        <v>79</v>
      </c>
      <c r="C22" s="13" t="s">
        <v>79</v>
      </c>
      <c r="D22" s="14" t="s">
        <v>80</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1" workbookViewId="0">
      <selection activeCell="G3" sqref="G$1:G$1048576"/>
    </sheetView>
  </sheetViews>
  <sheetFormatPr defaultColWidth="9" defaultRowHeight="13.5"/>
  <cols>
    <col min="7" max="7" width="13.375" customWidth="1"/>
    <col min="8" max="8" width="12.625" customWidth="1"/>
    <col min="11" max="11" width="14"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7</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0.81</v>
      </c>
      <c r="G7" s="9">
        <f t="shared" si="0"/>
        <v>0.81</v>
      </c>
      <c r="H7" s="9">
        <f t="shared" si="0"/>
        <v>0.81</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0.81</v>
      </c>
      <c r="G10" s="9">
        <v>0.81</v>
      </c>
      <c r="H10" s="9">
        <v>0.81</v>
      </c>
      <c r="I10" s="19" t="s">
        <v>28</v>
      </c>
      <c r="J10" s="4" t="s">
        <v>29</v>
      </c>
      <c r="K10" s="4" t="s">
        <v>29</v>
      </c>
    </row>
    <row r="11" ht="57" customHeight="1" spans="1:11">
      <c r="A11" s="11" t="s">
        <v>32</v>
      </c>
      <c r="B11" s="8" t="s">
        <v>33</v>
      </c>
      <c r="C11" s="8"/>
      <c r="D11" s="8"/>
      <c r="E11" s="8"/>
      <c r="F11" s="8"/>
      <c r="G11" s="8"/>
      <c r="H11" s="4" t="s">
        <v>34</v>
      </c>
      <c r="I11" s="4"/>
      <c r="J11" s="4"/>
      <c r="K11" s="4"/>
    </row>
    <row r="12" ht="57" customHeight="1" spans="1:11">
      <c r="A12" s="11"/>
      <c r="B12" s="12" t="s">
        <v>104</v>
      </c>
      <c r="C12" s="12"/>
      <c r="D12" s="12"/>
      <c r="E12" s="12"/>
      <c r="F12" s="12"/>
      <c r="G12" s="12"/>
      <c r="H12" s="12" t="s">
        <v>105</v>
      </c>
      <c r="I12" s="12"/>
      <c r="J12" s="12"/>
      <c r="K12" s="12"/>
    </row>
    <row r="13" ht="28.5" spans="1:11">
      <c r="A13" s="11" t="s">
        <v>37</v>
      </c>
      <c r="B13" s="8" t="s">
        <v>38</v>
      </c>
      <c r="C13" s="4" t="s">
        <v>39</v>
      </c>
      <c r="D13" s="4" t="s">
        <v>40</v>
      </c>
      <c r="E13" s="4"/>
      <c r="F13" s="4"/>
      <c r="G13" s="8" t="s">
        <v>41</v>
      </c>
      <c r="H13" s="4" t="s">
        <v>42</v>
      </c>
      <c r="I13" s="8" t="s">
        <v>43</v>
      </c>
      <c r="J13" s="8" t="s">
        <v>25</v>
      </c>
      <c r="K13" s="8" t="s">
        <v>44</v>
      </c>
    </row>
    <row r="14" ht="14.25" spans="1:11">
      <c r="A14" s="11"/>
      <c r="B14" s="13" t="s">
        <v>45</v>
      </c>
      <c r="C14" s="13" t="s">
        <v>46</v>
      </c>
      <c r="D14" s="14" t="s">
        <v>106</v>
      </c>
      <c r="E14" s="14"/>
      <c r="F14" s="14"/>
      <c r="G14" s="8" t="s">
        <v>54</v>
      </c>
      <c r="H14" s="8" t="s">
        <v>55</v>
      </c>
      <c r="I14" s="8" t="s">
        <v>50</v>
      </c>
      <c r="J14" s="4">
        <v>10</v>
      </c>
      <c r="K14" s="4" t="s">
        <v>29</v>
      </c>
    </row>
    <row r="15" ht="42.75" spans="1:11">
      <c r="A15" s="11"/>
      <c r="B15" s="13"/>
      <c r="C15" s="15" t="s">
        <v>52</v>
      </c>
      <c r="D15" s="14" t="s">
        <v>85</v>
      </c>
      <c r="E15" s="14"/>
      <c r="F15" s="14"/>
      <c r="G15" s="8" t="s">
        <v>107</v>
      </c>
      <c r="H15" s="8" t="s">
        <v>49</v>
      </c>
      <c r="I15" s="8" t="s">
        <v>87</v>
      </c>
      <c r="J15" s="4">
        <v>15</v>
      </c>
      <c r="K15" s="4" t="s">
        <v>29</v>
      </c>
    </row>
    <row r="16" ht="14.25" spans="1:11">
      <c r="A16" s="11"/>
      <c r="B16" s="13"/>
      <c r="C16" s="15" t="s">
        <v>59</v>
      </c>
      <c r="D16" s="14" t="s">
        <v>88</v>
      </c>
      <c r="E16" s="14"/>
      <c r="F16" s="14"/>
      <c r="G16" s="8" t="s">
        <v>89</v>
      </c>
      <c r="H16" s="8" t="s">
        <v>49</v>
      </c>
      <c r="I16" s="8" t="s">
        <v>87</v>
      </c>
      <c r="J16" s="4">
        <v>15</v>
      </c>
      <c r="K16" s="4" t="s">
        <v>29</v>
      </c>
    </row>
    <row r="17" ht="14.25" spans="1:11">
      <c r="A17" s="11"/>
      <c r="B17" s="13"/>
      <c r="C17" s="15" t="s">
        <v>62</v>
      </c>
      <c r="D17" s="14" t="s">
        <v>108</v>
      </c>
      <c r="E17" s="14"/>
      <c r="F17" s="14"/>
      <c r="G17" s="8" t="s">
        <v>109</v>
      </c>
      <c r="H17" s="8" t="s">
        <v>110</v>
      </c>
      <c r="I17" s="8" t="s">
        <v>50</v>
      </c>
      <c r="J17" s="4">
        <v>10</v>
      </c>
      <c r="K17" s="4" t="s">
        <v>29</v>
      </c>
    </row>
    <row r="18" ht="28.5" spans="1:11">
      <c r="A18" s="11"/>
      <c r="B18" s="13" t="s">
        <v>66</v>
      </c>
      <c r="C18" s="13" t="s">
        <v>67</v>
      </c>
      <c r="D18" s="14" t="s">
        <v>68</v>
      </c>
      <c r="E18" s="14"/>
      <c r="F18" s="14"/>
      <c r="G18" s="8" t="s">
        <v>111</v>
      </c>
      <c r="H18" s="8" t="s">
        <v>49</v>
      </c>
      <c r="I18" s="8" t="s">
        <v>69</v>
      </c>
      <c r="J18" s="4">
        <v>1</v>
      </c>
      <c r="K18" s="4" t="s">
        <v>29</v>
      </c>
    </row>
    <row r="19" ht="28.5" spans="1:11">
      <c r="A19" s="11"/>
      <c r="B19" s="13"/>
      <c r="C19" s="15" t="s">
        <v>70</v>
      </c>
      <c r="D19" s="14" t="s">
        <v>112</v>
      </c>
      <c r="E19" s="14"/>
      <c r="F19" s="14"/>
      <c r="G19" s="8" t="s">
        <v>95</v>
      </c>
      <c r="H19" s="8" t="s">
        <v>49</v>
      </c>
      <c r="I19" s="8" t="s">
        <v>87</v>
      </c>
      <c r="J19" s="4">
        <v>15</v>
      </c>
      <c r="K19" s="4" t="s">
        <v>29</v>
      </c>
    </row>
    <row r="20" ht="28.5" spans="1:11">
      <c r="A20" s="11"/>
      <c r="B20" s="13"/>
      <c r="C20" s="15" t="s">
        <v>74</v>
      </c>
      <c r="D20" s="14" t="s">
        <v>29</v>
      </c>
      <c r="E20" s="14"/>
      <c r="F20" s="14"/>
      <c r="G20" s="8" t="s">
        <v>29</v>
      </c>
      <c r="H20" s="8" t="s">
        <v>29</v>
      </c>
      <c r="I20" s="8" t="s">
        <v>29</v>
      </c>
      <c r="J20" s="4">
        <v>0</v>
      </c>
      <c r="K20" s="4" t="s">
        <v>29</v>
      </c>
    </row>
    <row r="21" ht="28.5" spans="1:11">
      <c r="A21" s="11"/>
      <c r="B21" s="13"/>
      <c r="C21" s="15" t="s">
        <v>76</v>
      </c>
      <c r="D21" s="14" t="s">
        <v>113</v>
      </c>
      <c r="E21" s="14"/>
      <c r="F21" s="14"/>
      <c r="G21" s="8" t="s">
        <v>99</v>
      </c>
      <c r="H21" s="8" t="s">
        <v>49</v>
      </c>
      <c r="I21" s="8" t="s">
        <v>73</v>
      </c>
      <c r="J21" s="4">
        <v>14</v>
      </c>
      <c r="K21" s="4" t="s">
        <v>29</v>
      </c>
    </row>
    <row r="22" ht="28.5" spans="1:11">
      <c r="A22" s="11"/>
      <c r="B22" s="13" t="s">
        <v>79</v>
      </c>
      <c r="C22" s="13" t="s">
        <v>79</v>
      </c>
      <c r="D22" s="14" t="s">
        <v>114</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1" workbookViewId="0">
      <selection activeCell="B11" sqref="$A11:$XFD12"/>
    </sheetView>
  </sheetViews>
  <sheetFormatPr defaultColWidth="9" defaultRowHeight="13.5"/>
  <cols>
    <col min="5" max="5" width="10" customWidth="1"/>
    <col min="7" max="7" width="12.125" customWidth="1"/>
    <col min="8" max="8" width="12.25" customWidth="1"/>
    <col min="11" max="11" width="13.75"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8</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0.32</v>
      </c>
      <c r="G7" s="9">
        <f t="shared" si="0"/>
        <v>0.32</v>
      </c>
      <c r="H7" s="9">
        <f t="shared" si="0"/>
        <v>0.32</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0.32</v>
      </c>
      <c r="G10" s="9">
        <v>0.32</v>
      </c>
      <c r="H10" s="9">
        <v>0.32</v>
      </c>
      <c r="I10" s="19" t="s">
        <v>28</v>
      </c>
      <c r="J10" s="4" t="s">
        <v>29</v>
      </c>
      <c r="K10" s="4" t="s">
        <v>29</v>
      </c>
    </row>
    <row r="11" ht="57" customHeight="1" spans="1:11">
      <c r="A11" s="11" t="s">
        <v>32</v>
      </c>
      <c r="B11" s="8" t="s">
        <v>33</v>
      </c>
      <c r="C11" s="8"/>
      <c r="D11" s="8"/>
      <c r="E11" s="8"/>
      <c r="F11" s="8"/>
      <c r="G11" s="8"/>
      <c r="H11" s="4" t="s">
        <v>34</v>
      </c>
      <c r="I11" s="4"/>
      <c r="J11" s="4"/>
      <c r="K11" s="4"/>
    </row>
    <row r="12" ht="57" customHeight="1" spans="1:11">
      <c r="A12" s="11"/>
      <c r="B12" s="12" t="s">
        <v>104</v>
      </c>
      <c r="C12" s="12"/>
      <c r="D12" s="12"/>
      <c r="E12" s="12"/>
      <c r="F12" s="12"/>
      <c r="G12" s="12"/>
      <c r="H12" s="12" t="s">
        <v>104</v>
      </c>
      <c r="I12" s="12"/>
      <c r="J12" s="12"/>
      <c r="K12" s="12"/>
    </row>
    <row r="13" ht="28.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106</v>
      </c>
      <c r="E14" s="14"/>
      <c r="F14" s="14"/>
      <c r="G14" s="8" t="s">
        <v>55</v>
      </c>
      <c r="H14" s="8" t="s">
        <v>49</v>
      </c>
      <c r="I14" s="8" t="s">
        <v>50</v>
      </c>
      <c r="J14" s="4">
        <v>10</v>
      </c>
      <c r="K14" s="4" t="s">
        <v>29</v>
      </c>
    </row>
    <row r="15" ht="57" spans="1:11">
      <c r="A15" s="11"/>
      <c r="B15" s="13"/>
      <c r="C15" s="15" t="s">
        <v>52</v>
      </c>
      <c r="D15" s="14" t="s">
        <v>85</v>
      </c>
      <c r="E15" s="14"/>
      <c r="F15" s="14"/>
      <c r="G15" s="8" t="s">
        <v>107</v>
      </c>
      <c r="H15" s="8" t="s">
        <v>49</v>
      </c>
      <c r="I15" s="8" t="s">
        <v>87</v>
      </c>
      <c r="J15" s="4">
        <v>15</v>
      </c>
      <c r="K15" s="4" t="s">
        <v>29</v>
      </c>
    </row>
    <row r="16" ht="28.5" spans="1:11">
      <c r="A16" s="11"/>
      <c r="B16" s="13"/>
      <c r="C16" s="15" t="s">
        <v>59</v>
      </c>
      <c r="D16" s="14" t="s">
        <v>88</v>
      </c>
      <c r="E16" s="14"/>
      <c r="F16" s="14"/>
      <c r="G16" s="8" t="s">
        <v>89</v>
      </c>
      <c r="H16" s="8" t="s">
        <v>49</v>
      </c>
      <c r="I16" s="8" t="s">
        <v>87</v>
      </c>
      <c r="J16" s="4">
        <v>15</v>
      </c>
      <c r="K16" s="4" t="s">
        <v>29</v>
      </c>
    </row>
    <row r="17" ht="14.25" spans="1:11">
      <c r="A17" s="11"/>
      <c r="B17" s="13"/>
      <c r="C17" s="15" t="s">
        <v>62</v>
      </c>
      <c r="D17" s="14" t="s">
        <v>108</v>
      </c>
      <c r="E17" s="14"/>
      <c r="F17" s="14"/>
      <c r="G17" s="8" t="s">
        <v>115</v>
      </c>
      <c r="H17" s="8" t="s">
        <v>116</v>
      </c>
      <c r="I17" s="8" t="s">
        <v>50</v>
      </c>
      <c r="J17" s="4">
        <v>10</v>
      </c>
      <c r="K17" s="4" t="s">
        <v>29</v>
      </c>
    </row>
    <row r="18" ht="28.5" spans="1:11">
      <c r="A18" s="11"/>
      <c r="B18" s="13" t="s">
        <v>66</v>
      </c>
      <c r="C18" s="13" t="s">
        <v>67</v>
      </c>
      <c r="D18" s="14" t="s">
        <v>68</v>
      </c>
      <c r="E18" s="14"/>
      <c r="F18" s="14"/>
      <c r="G18" s="8" t="s">
        <v>111</v>
      </c>
      <c r="H18" s="8" t="s">
        <v>49</v>
      </c>
      <c r="I18" s="8" t="s">
        <v>69</v>
      </c>
      <c r="J18" s="4">
        <v>1</v>
      </c>
      <c r="K18" s="4" t="s">
        <v>29</v>
      </c>
    </row>
    <row r="19" ht="28.5" spans="1:11">
      <c r="A19" s="11"/>
      <c r="B19" s="13"/>
      <c r="C19" s="15" t="s">
        <v>70</v>
      </c>
      <c r="D19" s="14" t="s">
        <v>112</v>
      </c>
      <c r="E19" s="14"/>
      <c r="F19" s="14"/>
      <c r="G19" s="8" t="s">
        <v>95</v>
      </c>
      <c r="H19" s="8" t="s">
        <v>49</v>
      </c>
      <c r="I19" s="8" t="s">
        <v>87</v>
      </c>
      <c r="J19" s="4">
        <v>15</v>
      </c>
      <c r="K19" s="4" t="s">
        <v>29</v>
      </c>
    </row>
    <row r="20" ht="28.5" spans="1:11">
      <c r="A20" s="11"/>
      <c r="B20" s="13"/>
      <c r="C20" s="15" t="s">
        <v>74</v>
      </c>
      <c r="D20" s="14" t="s">
        <v>29</v>
      </c>
      <c r="E20" s="14"/>
      <c r="F20" s="14"/>
      <c r="G20" s="8" t="s">
        <v>29</v>
      </c>
      <c r="H20" s="8" t="s">
        <v>29</v>
      </c>
      <c r="I20" s="8" t="s">
        <v>29</v>
      </c>
      <c r="J20" s="4">
        <v>0</v>
      </c>
      <c r="K20" s="4" t="s">
        <v>29</v>
      </c>
    </row>
    <row r="21" ht="28.5" spans="1:11">
      <c r="A21" s="11"/>
      <c r="B21" s="13"/>
      <c r="C21" s="15" t="s">
        <v>76</v>
      </c>
      <c r="D21" s="14" t="s">
        <v>113</v>
      </c>
      <c r="E21" s="14"/>
      <c r="F21" s="14"/>
      <c r="G21" s="8" t="s">
        <v>99</v>
      </c>
      <c r="H21" s="8" t="s">
        <v>49</v>
      </c>
      <c r="I21" s="8" t="s">
        <v>73</v>
      </c>
      <c r="J21" s="4">
        <v>14</v>
      </c>
      <c r="K21" s="4" t="s">
        <v>29</v>
      </c>
    </row>
    <row r="22" ht="28.5" spans="1:11">
      <c r="A22" s="11"/>
      <c r="B22" s="13" t="s">
        <v>79</v>
      </c>
      <c r="C22" s="13" t="s">
        <v>79</v>
      </c>
      <c r="D22" s="14" t="s">
        <v>114</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2" workbookViewId="0">
      <selection activeCell="A1" sqref="A1:K1"/>
    </sheetView>
  </sheetViews>
  <sheetFormatPr defaultColWidth="9" defaultRowHeight="13.5"/>
  <cols>
    <col min="7" max="7" width="10.875" customWidth="1"/>
    <col min="8" max="8" width="12.75" customWidth="1"/>
    <col min="11" max="11" width="13.25"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9</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4.4031</v>
      </c>
      <c r="G7" s="9">
        <f t="shared" si="0"/>
        <v>4.4031</v>
      </c>
      <c r="H7" s="9">
        <f t="shared" si="0"/>
        <v>4.4031</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4.4031</v>
      </c>
      <c r="G10" s="9">
        <v>4.4031</v>
      </c>
      <c r="H10" s="9">
        <v>4.4031</v>
      </c>
      <c r="I10" s="19" t="s">
        <v>28</v>
      </c>
      <c r="J10" s="4" t="s">
        <v>29</v>
      </c>
      <c r="K10" s="4" t="s">
        <v>29</v>
      </c>
    </row>
    <row r="11" ht="51" customHeight="1" spans="1:11">
      <c r="A11" s="11" t="s">
        <v>32</v>
      </c>
      <c r="B11" s="8" t="s">
        <v>33</v>
      </c>
      <c r="C11" s="8"/>
      <c r="D11" s="8"/>
      <c r="E11" s="8"/>
      <c r="F11" s="8"/>
      <c r="G11" s="8"/>
      <c r="H11" s="4" t="s">
        <v>34</v>
      </c>
      <c r="I11" s="4"/>
      <c r="J11" s="4"/>
      <c r="K11" s="4"/>
    </row>
    <row r="12" ht="51" customHeight="1" spans="1:11">
      <c r="A12" s="11"/>
      <c r="B12" s="12" t="s">
        <v>84</v>
      </c>
      <c r="C12" s="12"/>
      <c r="D12" s="12"/>
      <c r="E12" s="12"/>
      <c r="F12" s="12"/>
      <c r="G12" s="12"/>
      <c r="H12" s="12" t="s">
        <v>84</v>
      </c>
      <c r="I12" s="12"/>
      <c r="J12" s="12"/>
      <c r="K12" s="12"/>
    </row>
    <row r="13" ht="28.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47</v>
      </c>
      <c r="E14" s="14"/>
      <c r="F14" s="14"/>
      <c r="G14" s="8" t="s">
        <v>48</v>
      </c>
      <c r="H14" s="8" t="s">
        <v>49</v>
      </c>
      <c r="I14" s="8" t="s">
        <v>50</v>
      </c>
      <c r="J14" s="4">
        <v>10</v>
      </c>
      <c r="K14" s="4" t="s">
        <v>29</v>
      </c>
    </row>
    <row r="15" ht="42.75" spans="1:11">
      <c r="A15" s="11"/>
      <c r="B15" s="13"/>
      <c r="C15" s="15" t="s">
        <v>52</v>
      </c>
      <c r="D15" s="14" t="s">
        <v>85</v>
      </c>
      <c r="E15" s="14"/>
      <c r="F15" s="14"/>
      <c r="G15" s="8" t="s">
        <v>86</v>
      </c>
      <c r="H15" s="8" t="s">
        <v>49</v>
      </c>
      <c r="I15" s="8" t="s">
        <v>87</v>
      </c>
      <c r="J15" s="4">
        <v>15</v>
      </c>
      <c r="K15" s="4" t="s">
        <v>29</v>
      </c>
    </row>
    <row r="16" ht="14.25" spans="1:11">
      <c r="A16" s="11"/>
      <c r="B16" s="13"/>
      <c r="C16" s="15" t="s">
        <v>59</v>
      </c>
      <c r="D16" s="14" t="s">
        <v>88</v>
      </c>
      <c r="E16" s="14"/>
      <c r="F16" s="14"/>
      <c r="G16" s="8" t="s">
        <v>89</v>
      </c>
      <c r="H16" s="8" t="s">
        <v>49</v>
      </c>
      <c r="I16" s="8" t="s">
        <v>87</v>
      </c>
      <c r="J16" s="4">
        <v>15</v>
      </c>
      <c r="K16" s="4" t="s">
        <v>29</v>
      </c>
    </row>
    <row r="17" ht="14.25" spans="1:11">
      <c r="A17" s="11"/>
      <c r="B17" s="13"/>
      <c r="C17" s="15" t="s">
        <v>62</v>
      </c>
      <c r="D17" s="14" t="s">
        <v>90</v>
      </c>
      <c r="E17" s="14"/>
      <c r="F17" s="14"/>
      <c r="G17" s="8" t="s">
        <v>117</v>
      </c>
      <c r="H17" s="8" t="s">
        <v>118</v>
      </c>
      <c r="I17" s="8" t="s">
        <v>50</v>
      </c>
      <c r="J17" s="4">
        <v>10</v>
      </c>
      <c r="K17" s="4" t="s">
        <v>29</v>
      </c>
    </row>
    <row r="18" ht="42.75" spans="1:11">
      <c r="A18" s="11"/>
      <c r="B18" s="13" t="s">
        <v>66</v>
      </c>
      <c r="C18" s="13" t="s">
        <v>67</v>
      </c>
      <c r="D18" s="14" t="s">
        <v>68</v>
      </c>
      <c r="E18" s="14"/>
      <c r="F18" s="14"/>
      <c r="G18" s="8" t="s">
        <v>119</v>
      </c>
      <c r="H18" s="8" t="s">
        <v>49</v>
      </c>
      <c r="I18" s="8" t="s">
        <v>69</v>
      </c>
      <c r="J18" s="4">
        <v>1</v>
      </c>
      <c r="K18" s="4" t="s">
        <v>29</v>
      </c>
    </row>
    <row r="19" ht="28.5" spans="1:11">
      <c r="A19" s="11"/>
      <c r="B19" s="13"/>
      <c r="C19" s="15" t="s">
        <v>70</v>
      </c>
      <c r="D19" s="14" t="s">
        <v>94</v>
      </c>
      <c r="E19" s="14"/>
      <c r="F19" s="14"/>
      <c r="G19" s="8" t="s">
        <v>95</v>
      </c>
      <c r="H19" s="8" t="s">
        <v>49</v>
      </c>
      <c r="I19" s="8" t="s">
        <v>73</v>
      </c>
      <c r="J19" s="4">
        <v>14</v>
      </c>
      <c r="K19" s="4" t="s">
        <v>29</v>
      </c>
    </row>
    <row r="20" ht="42.75" spans="1:11">
      <c r="A20" s="11"/>
      <c r="B20" s="13"/>
      <c r="C20" s="15" t="s">
        <v>74</v>
      </c>
      <c r="D20" s="14" t="s">
        <v>96</v>
      </c>
      <c r="E20" s="14"/>
      <c r="F20" s="14"/>
      <c r="G20" s="8" t="s">
        <v>97</v>
      </c>
      <c r="H20" s="8" t="s">
        <v>49</v>
      </c>
      <c r="I20" s="8" t="s">
        <v>69</v>
      </c>
      <c r="J20" s="4">
        <v>1</v>
      </c>
      <c r="K20" s="4" t="s">
        <v>29</v>
      </c>
    </row>
    <row r="21" ht="28.5" spans="1:11">
      <c r="A21" s="11"/>
      <c r="B21" s="13"/>
      <c r="C21" s="15" t="s">
        <v>76</v>
      </c>
      <c r="D21" s="14" t="s">
        <v>98</v>
      </c>
      <c r="E21" s="14"/>
      <c r="F21" s="14"/>
      <c r="G21" s="8" t="s">
        <v>99</v>
      </c>
      <c r="H21" s="8" t="s">
        <v>49</v>
      </c>
      <c r="I21" s="8" t="s">
        <v>73</v>
      </c>
      <c r="J21" s="4">
        <v>14</v>
      </c>
      <c r="K21" s="4" t="s">
        <v>29</v>
      </c>
    </row>
    <row r="22" ht="28.5" spans="1:11">
      <c r="A22" s="11"/>
      <c r="B22" s="13" t="s">
        <v>79</v>
      </c>
      <c r="C22" s="13" t="s">
        <v>79</v>
      </c>
      <c r="D22" s="14" t="s">
        <v>80</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9" workbookViewId="0">
      <selection activeCell="B11" sqref="$A11:$XFD12"/>
    </sheetView>
  </sheetViews>
  <sheetFormatPr defaultColWidth="9" defaultRowHeight="13.5"/>
  <cols>
    <col min="7" max="7" width="11.125" customWidth="1"/>
    <col min="8" max="8" width="14.625" customWidth="1"/>
    <col min="11" max="11" width="11"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10</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1.7796</v>
      </c>
      <c r="G7" s="9">
        <f t="shared" si="0"/>
        <v>1.7796</v>
      </c>
      <c r="H7" s="9">
        <f t="shared" si="0"/>
        <v>1.7796</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1.7796</v>
      </c>
      <c r="G10" s="9">
        <v>1.7796</v>
      </c>
      <c r="H10" s="9">
        <v>1.7796</v>
      </c>
      <c r="I10" s="19" t="s">
        <v>28</v>
      </c>
      <c r="J10" s="4" t="s">
        <v>29</v>
      </c>
      <c r="K10" s="4" t="s">
        <v>29</v>
      </c>
    </row>
    <row r="11" ht="46" customHeight="1" spans="1:11">
      <c r="A11" s="11" t="s">
        <v>32</v>
      </c>
      <c r="B11" s="8" t="s">
        <v>33</v>
      </c>
      <c r="C11" s="8"/>
      <c r="D11" s="8"/>
      <c r="E11" s="8"/>
      <c r="F11" s="8"/>
      <c r="G11" s="8"/>
      <c r="H11" s="4" t="s">
        <v>34</v>
      </c>
      <c r="I11" s="4"/>
      <c r="J11" s="4"/>
      <c r="K11" s="4"/>
    </row>
    <row r="12" ht="46" customHeight="1" spans="1:11">
      <c r="A12" s="11"/>
      <c r="B12" s="12" t="s">
        <v>84</v>
      </c>
      <c r="C12" s="12"/>
      <c r="D12" s="12"/>
      <c r="E12" s="12"/>
      <c r="F12" s="12"/>
      <c r="G12" s="12"/>
      <c r="H12" s="12" t="s">
        <v>84</v>
      </c>
      <c r="I12" s="12"/>
      <c r="J12" s="12"/>
      <c r="K12" s="12"/>
    </row>
    <row r="13" ht="42.7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47</v>
      </c>
      <c r="E14" s="14"/>
      <c r="F14" s="14"/>
      <c r="G14" s="8" t="s">
        <v>48</v>
      </c>
      <c r="H14" s="8" t="s">
        <v>49</v>
      </c>
      <c r="I14" s="8" t="s">
        <v>50</v>
      </c>
      <c r="J14" s="4">
        <v>10</v>
      </c>
      <c r="K14" s="4" t="s">
        <v>29</v>
      </c>
    </row>
    <row r="15" ht="42.75" spans="1:11">
      <c r="A15" s="11"/>
      <c r="B15" s="13"/>
      <c r="C15" s="15" t="s">
        <v>52</v>
      </c>
      <c r="D15" s="14" t="s">
        <v>85</v>
      </c>
      <c r="E15" s="14"/>
      <c r="F15" s="14"/>
      <c r="G15" s="8" t="s">
        <v>86</v>
      </c>
      <c r="H15" s="8" t="s">
        <v>49</v>
      </c>
      <c r="I15" s="8" t="s">
        <v>87</v>
      </c>
      <c r="J15" s="4">
        <v>15</v>
      </c>
      <c r="K15" s="4" t="s">
        <v>29</v>
      </c>
    </row>
    <row r="16" ht="14.25" spans="1:11">
      <c r="A16" s="11"/>
      <c r="B16" s="13"/>
      <c r="C16" s="15" t="s">
        <v>59</v>
      </c>
      <c r="D16" s="14" t="s">
        <v>88</v>
      </c>
      <c r="E16" s="14"/>
      <c r="F16" s="14"/>
      <c r="G16" s="8" t="s">
        <v>89</v>
      </c>
      <c r="H16" s="8" t="s">
        <v>49</v>
      </c>
      <c r="I16" s="8" t="s">
        <v>87</v>
      </c>
      <c r="J16" s="4">
        <v>15</v>
      </c>
      <c r="K16" s="4" t="s">
        <v>29</v>
      </c>
    </row>
    <row r="17" ht="14.25" spans="1:11">
      <c r="A17" s="11"/>
      <c r="B17" s="13"/>
      <c r="C17" s="15" t="s">
        <v>62</v>
      </c>
      <c r="D17" s="14" t="s">
        <v>90</v>
      </c>
      <c r="E17" s="14"/>
      <c r="F17" s="14"/>
      <c r="G17" s="8" t="s">
        <v>120</v>
      </c>
      <c r="H17" s="8" t="s">
        <v>121</v>
      </c>
      <c r="I17" s="8" t="s">
        <v>50</v>
      </c>
      <c r="J17" s="4">
        <v>10</v>
      </c>
      <c r="K17" s="4" t="s">
        <v>29</v>
      </c>
    </row>
    <row r="18" ht="42.75" spans="1:11">
      <c r="A18" s="11"/>
      <c r="B18" s="13" t="s">
        <v>66</v>
      </c>
      <c r="C18" s="13" t="s">
        <v>67</v>
      </c>
      <c r="D18" s="14" t="s">
        <v>68</v>
      </c>
      <c r="E18" s="14"/>
      <c r="F18" s="14"/>
      <c r="G18" s="8" t="s">
        <v>93</v>
      </c>
      <c r="H18" s="8" t="s">
        <v>49</v>
      </c>
      <c r="I18" s="8" t="s">
        <v>69</v>
      </c>
      <c r="J18" s="4">
        <v>1</v>
      </c>
      <c r="K18" s="4" t="s">
        <v>29</v>
      </c>
    </row>
    <row r="19" ht="28.5" spans="1:11">
      <c r="A19" s="11"/>
      <c r="B19" s="13"/>
      <c r="C19" s="15" t="s">
        <v>70</v>
      </c>
      <c r="D19" s="14" t="s">
        <v>94</v>
      </c>
      <c r="E19" s="14"/>
      <c r="F19" s="14"/>
      <c r="G19" s="8" t="s">
        <v>95</v>
      </c>
      <c r="H19" s="8" t="s">
        <v>49</v>
      </c>
      <c r="I19" s="8" t="s">
        <v>73</v>
      </c>
      <c r="J19" s="4">
        <v>14</v>
      </c>
      <c r="K19" s="4" t="s">
        <v>29</v>
      </c>
    </row>
    <row r="20" ht="42.75" spans="1:11">
      <c r="A20" s="11"/>
      <c r="B20" s="13"/>
      <c r="C20" s="15" t="s">
        <v>74</v>
      </c>
      <c r="D20" s="14" t="s">
        <v>96</v>
      </c>
      <c r="E20" s="14"/>
      <c r="F20" s="14"/>
      <c r="G20" s="8" t="s">
        <v>97</v>
      </c>
      <c r="H20" s="8" t="s">
        <v>49</v>
      </c>
      <c r="I20" s="8" t="s">
        <v>69</v>
      </c>
      <c r="J20" s="4">
        <v>1</v>
      </c>
      <c r="K20" s="4" t="s">
        <v>29</v>
      </c>
    </row>
    <row r="21" ht="28.5" spans="1:11">
      <c r="A21" s="11"/>
      <c r="B21" s="13"/>
      <c r="C21" s="15" t="s">
        <v>76</v>
      </c>
      <c r="D21" s="14" t="s">
        <v>98</v>
      </c>
      <c r="E21" s="14"/>
      <c r="F21" s="14"/>
      <c r="G21" s="8" t="s">
        <v>99</v>
      </c>
      <c r="H21" s="8" t="s">
        <v>49</v>
      </c>
      <c r="I21" s="8" t="s">
        <v>73</v>
      </c>
      <c r="J21" s="4">
        <v>14</v>
      </c>
      <c r="K21" s="4" t="s">
        <v>29</v>
      </c>
    </row>
    <row r="22" ht="28.5" spans="1:11">
      <c r="A22" s="11"/>
      <c r="B22" s="13" t="s">
        <v>79</v>
      </c>
      <c r="C22" s="13" t="s">
        <v>79</v>
      </c>
      <c r="D22" s="14" t="s">
        <v>80</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B11" sqref="$A11:$XFD12"/>
    </sheetView>
  </sheetViews>
  <sheetFormatPr defaultColWidth="9" defaultRowHeight="13.5"/>
  <cols>
    <col min="7" max="7" width="10.875" customWidth="1"/>
    <col min="8" max="8" width="12.625"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11</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1.7612</v>
      </c>
      <c r="G7" s="9">
        <f t="shared" si="0"/>
        <v>1.7612</v>
      </c>
      <c r="H7" s="9">
        <f t="shared" si="0"/>
        <v>1.7612</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1.7612</v>
      </c>
      <c r="G10" s="9">
        <v>1.7612</v>
      </c>
      <c r="H10" s="9">
        <v>1.7612</v>
      </c>
      <c r="I10" s="19" t="s">
        <v>28</v>
      </c>
      <c r="J10" s="4" t="s">
        <v>29</v>
      </c>
      <c r="K10" s="4" t="s">
        <v>29</v>
      </c>
    </row>
    <row r="11" ht="47" customHeight="1" spans="1:11">
      <c r="A11" s="11" t="s">
        <v>32</v>
      </c>
      <c r="B11" s="8" t="s">
        <v>33</v>
      </c>
      <c r="C11" s="8"/>
      <c r="D11" s="8"/>
      <c r="E11" s="8"/>
      <c r="F11" s="8"/>
      <c r="G11" s="8"/>
      <c r="H11" s="4" t="s">
        <v>34</v>
      </c>
      <c r="I11" s="4"/>
      <c r="J11" s="4"/>
      <c r="K11" s="4"/>
    </row>
    <row r="12" ht="47" customHeight="1" spans="1:11">
      <c r="A12" s="11"/>
      <c r="B12" s="12" t="s">
        <v>84</v>
      </c>
      <c r="C12" s="12"/>
      <c r="D12" s="12"/>
      <c r="E12" s="12"/>
      <c r="F12" s="12"/>
      <c r="G12" s="12"/>
      <c r="H12" s="12" t="s">
        <v>84</v>
      </c>
      <c r="I12" s="12"/>
      <c r="J12" s="12"/>
      <c r="K12" s="12"/>
    </row>
    <row r="13" ht="42.7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47</v>
      </c>
      <c r="E14" s="14"/>
      <c r="F14" s="14"/>
      <c r="G14" s="8" t="s">
        <v>48</v>
      </c>
      <c r="H14" s="8" t="s">
        <v>49</v>
      </c>
      <c r="I14" s="8" t="s">
        <v>50</v>
      </c>
      <c r="J14" s="4">
        <v>10</v>
      </c>
      <c r="K14" s="4" t="s">
        <v>29</v>
      </c>
    </row>
    <row r="15" ht="42.75" spans="1:11">
      <c r="A15" s="11"/>
      <c r="B15" s="13"/>
      <c r="C15" s="15" t="s">
        <v>52</v>
      </c>
      <c r="D15" s="14" t="s">
        <v>85</v>
      </c>
      <c r="E15" s="14"/>
      <c r="F15" s="14"/>
      <c r="G15" s="8" t="s">
        <v>86</v>
      </c>
      <c r="H15" s="8" t="s">
        <v>49</v>
      </c>
      <c r="I15" s="8" t="s">
        <v>87</v>
      </c>
      <c r="J15" s="4">
        <v>15</v>
      </c>
      <c r="K15" s="4" t="s">
        <v>29</v>
      </c>
    </row>
    <row r="16" ht="14.25" spans="1:11">
      <c r="A16" s="11"/>
      <c r="B16" s="13"/>
      <c r="C16" s="15" t="s">
        <v>59</v>
      </c>
      <c r="D16" s="14" t="s">
        <v>88</v>
      </c>
      <c r="E16" s="14"/>
      <c r="F16" s="14"/>
      <c r="G16" s="8" t="s">
        <v>89</v>
      </c>
      <c r="H16" s="8" t="s">
        <v>49</v>
      </c>
      <c r="I16" s="8" t="s">
        <v>87</v>
      </c>
      <c r="J16" s="4">
        <v>15</v>
      </c>
      <c r="K16" s="4" t="s">
        <v>29</v>
      </c>
    </row>
    <row r="17" ht="28.5" spans="1:11">
      <c r="A17" s="11"/>
      <c r="B17" s="13"/>
      <c r="C17" s="15" t="s">
        <v>62</v>
      </c>
      <c r="D17" s="14" t="s">
        <v>90</v>
      </c>
      <c r="E17" s="14"/>
      <c r="F17" s="14"/>
      <c r="G17" s="8" t="s">
        <v>122</v>
      </c>
      <c r="H17" s="8" t="s">
        <v>123</v>
      </c>
      <c r="I17" s="8" t="s">
        <v>50</v>
      </c>
      <c r="J17" s="4">
        <v>10</v>
      </c>
      <c r="K17" s="4" t="s">
        <v>29</v>
      </c>
    </row>
    <row r="18" ht="42.75" spans="1:11">
      <c r="A18" s="11"/>
      <c r="B18" s="13" t="s">
        <v>66</v>
      </c>
      <c r="C18" s="13" t="s">
        <v>67</v>
      </c>
      <c r="D18" s="14" t="s">
        <v>68</v>
      </c>
      <c r="E18" s="14"/>
      <c r="F18" s="14"/>
      <c r="G18" s="8" t="s">
        <v>93</v>
      </c>
      <c r="H18" s="8" t="s">
        <v>49</v>
      </c>
      <c r="I18" s="8" t="s">
        <v>69</v>
      </c>
      <c r="J18" s="4">
        <v>1</v>
      </c>
      <c r="K18" s="4" t="s">
        <v>29</v>
      </c>
    </row>
    <row r="19" ht="28.5" spans="1:11">
      <c r="A19" s="11"/>
      <c r="B19" s="13"/>
      <c r="C19" s="15" t="s">
        <v>70</v>
      </c>
      <c r="D19" s="14" t="s">
        <v>94</v>
      </c>
      <c r="E19" s="14"/>
      <c r="F19" s="14"/>
      <c r="G19" s="8" t="s">
        <v>95</v>
      </c>
      <c r="H19" s="8" t="s">
        <v>49</v>
      </c>
      <c r="I19" s="8" t="s">
        <v>73</v>
      </c>
      <c r="J19" s="4">
        <v>14</v>
      </c>
      <c r="K19" s="4" t="s">
        <v>29</v>
      </c>
    </row>
    <row r="20" ht="42.75" spans="1:11">
      <c r="A20" s="11"/>
      <c r="B20" s="13"/>
      <c r="C20" s="15" t="s">
        <v>74</v>
      </c>
      <c r="D20" s="14" t="s">
        <v>96</v>
      </c>
      <c r="E20" s="14"/>
      <c r="F20" s="14"/>
      <c r="G20" s="8" t="s">
        <v>97</v>
      </c>
      <c r="H20" s="8" t="s">
        <v>49</v>
      </c>
      <c r="I20" s="8" t="s">
        <v>69</v>
      </c>
      <c r="J20" s="4">
        <v>1</v>
      </c>
      <c r="K20" s="4" t="s">
        <v>29</v>
      </c>
    </row>
    <row r="21" ht="28.5" spans="1:11">
      <c r="A21" s="11"/>
      <c r="B21" s="13"/>
      <c r="C21" s="15" t="s">
        <v>76</v>
      </c>
      <c r="D21" s="14" t="s">
        <v>98</v>
      </c>
      <c r="E21" s="14"/>
      <c r="F21" s="14"/>
      <c r="G21" s="8" t="s">
        <v>99</v>
      </c>
      <c r="H21" s="8" t="s">
        <v>49</v>
      </c>
      <c r="I21" s="8" t="s">
        <v>73</v>
      </c>
      <c r="J21" s="4">
        <v>14</v>
      </c>
      <c r="K21" s="4" t="s">
        <v>29</v>
      </c>
    </row>
    <row r="22" ht="28.5" spans="1:11">
      <c r="A22" s="11"/>
      <c r="B22" s="13" t="s">
        <v>79</v>
      </c>
      <c r="C22" s="13" t="s">
        <v>79</v>
      </c>
      <c r="D22" s="14" t="s">
        <v>80</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11" workbookViewId="0">
      <selection activeCell="J15" sqref="J15"/>
    </sheetView>
  </sheetViews>
  <sheetFormatPr defaultColWidth="9" defaultRowHeight="13.5"/>
  <cols>
    <col min="1" max="1" width="11.875" customWidth="1"/>
    <col min="5" max="5" width="10.75" customWidth="1"/>
    <col min="7" max="7" width="12.25" customWidth="1"/>
    <col min="8" max="8" width="13.625" customWidth="1"/>
    <col min="11" max="11" width="13.625" customWidth="1"/>
  </cols>
  <sheetData>
    <row r="1" ht="20.25" spans="1:11">
      <c r="A1" s="1" t="s">
        <v>13</v>
      </c>
      <c r="B1" s="1"/>
      <c r="C1" s="1"/>
      <c r="D1" s="1"/>
      <c r="E1" s="1"/>
      <c r="F1" s="1"/>
      <c r="G1" s="1"/>
      <c r="H1" s="1"/>
      <c r="I1" s="1"/>
      <c r="J1" s="1"/>
      <c r="K1" s="1"/>
    </row>
    <row r="2" spans="1:11">
      <c r="A2" s="2" t="s">
        <v>14</v>
      </c>
      <c r="B2" s="2"/>
      <c r="C2" s="2"/>
      <c r="D2" s="2"/>
      <c r="E2" s="2"/>
      <c r="F2" s="2"/>
      <c r="G2" s="2"/>
      <c r="H2" s="2"/>
      <c r="I2" s="2"/>
      <c r="J2" s="2"/>
      <c r="K2" s="2"/>
    </row>
    <row r="3" spans="1:11">
      <c r="A3" s="3"/>
      <c r="B3" s="3"/>
      <c r="C3" s="3"/>
      <c r="D3" s="3"/>
      <c r="E3" s="3"/>
      <c r="F3" s="3"/>
      <c r="G3" s="3"/>
      <c r="H3" s="3"/>
      <c r="I3" s="3"/>
      <c r="J3" s="3"/>
      <c r="K3" s="3"/>
    </row>
    <row r="4" ht="14.25" spans="1:11">
      <c r="A4" s="4" t="s">
        <v>2</v>
      </c>
      <c r="B4" s="4"/>
      <c r="C4" s="4"/>
      <c r="D4" s="5" t="s">
        <v>12</v>
      </c>
      <c r="E4" s="5"/>
      <c r="F4" s="5"/>
      <c r="G4" s="5"/>
      <c r="H4" s="5"/>
      <c r="I4" s="5"/>
      <c r="J4" s="5"/>
      <c r="K4" s="5"/>
    </row>
    <row r="5" ht="14.25" spans="1:11">
      <c r="A5" s="4" t="s">
        <v>15</v>
      </c>
      <c r="B5" s="4"/>
      <c r="C5" s="4"/>
      <c r="D5" s="6" t="s">
        <v>16</v>
      </c>
      <c r="E5" s="6"/>
      <c r="F5" s="6"/>
      <c r="G5" s="6"/>
      <c r="H5" s="4" t="s">
        <v>17</v>
      </c>
      <c r="I5" s="4" t="s">
        <v>18</v>
      </c>
      <c r="J5" s="4"/>
      <c r="K5" s="4"/>
    </row>
    <row r="6" ht="28.5" spans="1:11">
      <c r="A6" s="7" t="s">
        <v>19</v>
      </c>
      <c r="B6" s="7"/>
      <c r="C6" s="7"/>
      <c r="D6" s="4"/>
      <c r="E6" s="4"/>
      <c r="F6" s="8" t="s">
        <v>20</v>
      </c>
      <c r="G6" s="8" t="s">
        <v>21</v>
      </c>
      <c r="H6" s="8" t="s">
        <v>22</v>
      </c>
      <c r="I6" s="8" t="s">
        <v>23</v>
      </c>
      <c r="J6" s="8" t="s">
        <v>24</v>
      </c>
      <c r="K6" s="4" t="s">
        <v>25</v>
      </c>
    </row>
    <row r="7" ht="14.25" spans="1:11">
      <c r="A7" s="7"/>
      <c r="B7" s="7"/>
      <c r="C7" s="7"/>
      <c r="D7" s="4" t="s">
        <v>26</v>
      </c>
      <c r="E7" s="4"/>
      <c r="F7" s="9">
        <f t="shared" ref="F7:H7" si="0">F8+F9+F10</f>
        <v>0.7118</v>
      </c>
      <c r="G7" s="9">
        <f t="shared" si="0"/>
        <v>0.7118</v>
      </c>
      <c r="H7" s="9">
        <f t="shared" si="0"/>
        <v>0.7118</v>
      </c>
      <c r="I7" s="4">
        <v>10</v>
      </c>
      <c r="J7" s="17">
        <f>H7/G7</f>
        <v>1</v>
      </c>
      <c r="K7" s="18">
        <f>IF(J7*I7&gt;10,10,J7*I7)</f>
        <v>10</v>
      </c>
    </row>
    <row r="8" ht="14.25" spans="1:11">
      <c r="A8" s="7"/>
      <c r="B8" s="7"/>
      <c r="C8" s="7"/>
      <c r="D8" s="4" t="s">
        <v>27</v>
      </c>
      <c r="E8" s="4"/>
      <c r="F8" s="9">
        <v>0</v>
      </c>
      <c r="G8" s="9">
        <v>0</v>
      </c>
      <c r="H8" s="9">
        <v>0</v>
      </c>
      <c r="I8" s="19" t="s">
        <v>28</v>
      </c>
      <c r="J8" s="4" t="s">
        <v>29</v>
      </c>
      <c r="K8" s="4" t="s">
        <v>29</v>
      </c>
    </row>
    <row r="9" ht="14.25" spans="1:11">
      <c r="A9" s="7"/>
      <c r="B9" s="7"/>
      <c r="C9" s="7"/>
      <c r="D9" s="4" t="s">
        <v>30</v>
      </c>
      <c r="E9" s="4"/>
      <c r="F9" s="9">
        <v>0</v>
      </c>
      <c r="G9" s="9">
        <v>0</v>
      </c>
      <c r="H9" s="9">
        <v>0</v>
      </c>
      <c r="I9" s="19" t="s">
        <v>28</v>
      </c>
      <c r="J9" s="4" t="s">
        <v>29</v>
      </c>
      <c r="K9" s="4" t="s">
        <v>29</v>
      </c>
    </row>
    <row r="10" ht="14.25" spans="1:11">
      <c r="A10" s="7"/>
      <c r="B10" s="7"/>
      <c r="C10" s="7"/>
      <c r="D10" s="10" t="s">
        <v>31</v>
      </c>
      <c r="E10" s="10"/>
      <c r="F10" s="9">
        <v>0.7118</v>
      </c>
      <c r="G10" s="9">
        <v>0.7118</v>
      </c>
      <c r="H10" s="9">
        <v>0.7118</v>
      </c>
      <c r="I10" s="19" t="s">
        <v>28</v>
      </c>
      <c r="J10" s="4" t="s">
        <v>29</v>
      </c>
      <c r="K10" s="4" t="s">
        <v>29</v>
      </c>
    </row>
    <row r="11" ht="54" customHeight="1" spans="1:11">
      <c r="A11" s="11" t="s">
        <v>32</v>
      </c>
      <c r="B11" s="8" t="s">
        <v>33</v>
      </c>
      <c r="C11" s="8"/>
      <c r="D11" s="8"/>
      <c r="E11" s="8"/>
      <c r="F11" s="8"/>
      <c r="G11" s="8"/>
      <c r="H11" s="4" t="s">
        <v>34</v>
      </c>
      <c r="I11" s="4"/>
      <c r="J11" s="4"/>
      <c r="K11" s="4"/>
    </row>
    <row r="12" ht="54" customHeight="1" spans="1:11">
      <c r="A12" s="11"/>
      <c r="B12" s="12" t="s">
        <v>84</v>
      </c>
      <c r="C12" s="12"/>
      <c r="D12" s="12"/>
      <c r="E12" s="12"/>
      <c r="F12" s="12"/>
      <c r="G12" s="12"/>
      <c r="H12" s="12" t="s">
        <v>84</v>
      </c>
      <c r="I12" s="12"/>
      <c r="J12" s="12"/>
      <c r="K12" s="12"/>
    </row>
    <row r="13" ht="28.5" spans="1:11">
      <c r="A13" s="11" t="s">
        <v>37</v>
      </c>
      <c r="B13" s="8" t="s">
        <v>38</v>
      </c>
      <c r="C13" s="4" t="s">
        <v>39</v>
      </c>
      <c r="D13" s="4" t="s">
        <v>40</v>
      </c>
      <c r="E13" s="4"/>
      <c r="F13" s="4"/>
      <c r="G13" s="8" t="s">
        <v>41</v>
      </c>
      <c r="H13" s="4" t="s">
        <v>42</v>
      </c>
      <c r="I13" s="8" t="s">
        <v>43</v>
      </c>
      <c r="J13" s="8" t="s">
        <v>25</v>
      </c>
      <c r="K13" s="8" t="s">
        <v>44</v>
      </c>
    </row>
    <row r="14" ht="28.5" spans="1:11">
      <c r="A14" s="11"/>
      <c r="B14" s="13" t="s">
        <v>45</v>
      </c>
      <c r="C14" s="13" t="s">
        <v>46</v>
      </c>
      <c r="D14" s="14" t="s">
        <v>47</v>
      </c>
      <c r="E14" s="14"/>
      <c r="F14" s="14"/>
      <c r="G14" s="8" t="s">
        <v>48</v>
      </c>
      <c r="H14" s="8" t="s">
        <v>49</v>
      </c>
      <c r="I14" s="8" t="s">
        <v>50</v>
      </c>
      <c r="J14" s="4">
        <v>10</v>
      </c>
      <c r="K14" s="4" t="s">
        <v>29</v>
      </c>
    </row>
    <row r="15" ht="42.75" spans="1:11">
      <c r="A15" s="11"/>
      <c r="B15" s="13"/>
      <c r="C15" s="15" t="s">
        <v>52</v>
      </c>
      <c r="D15" s="14" t="s">
        <v>85</v>
      </c>
      <c r="E15" s="14"/>
      <c r="F15" s="14"/>
      <c r="G15" s="8" t="s">
        <v>86</v>
      </c>
      <c r="H15" s="8" t="s">
        <v>49</v>
      </c>
      <c r="I15" s="8" t="s">
        <v>87</v>
      </c>
      <c r="J15" s="4">
        <v>15</v>
      </c>
      <c r="K15" s="4" t="s">
        <v>29</v>
      </c>
    </row>
    <row r="16" ht="14.25" spans="1:11">
      <c r="A16" s="11"/>
      <c r="B16" s="13"/>
      <c r="C16" s="15" t="s">
        <v>59</v>
      </c>
      <c r="D16" s="14" t="s">
        <v>88</v>
      </c>
      <c r="E16" s="14"/>
      <c r="F16" s="14"/>
      <c r="G16" s="8" t="s">
        <v>89</v>
      </c>
      <c r="H16" s="8" t="s">
        <v>49</v>
      </c>
      <c r="I16" s="8" t="s">
        <v>87</v>
      </c>
      <c r="J16" s="4">
        <v>15</v>
      </c>
      <c r="K16" s="4" t="s">
        <v>29</v>
      </c>
    </row>
    <row r="17" ht="14.25" spans="1:11">
      <c r="A17" s="11"/>
      <c r="B17" s="13"/>
      <c r="C17" s="15" t="s">
        <v>62</v>
      </c>
      <c r="D17" s="14" t="s">
        <v>90</v>
      </c>
      <c r="E17" s="14"/>
      <c r="F17" s="14"/>
      <c r="G17" s="8" t="s">
        <v>124</v>
      </c>
      <c r="H17" s="8" t="s">
        <v>125</v>
      </c>
      <c r="I17" s="8" t="s">
        <v>50</v>
      </c>
      <c r="J17" s="4">
        <v>10</v>
      </c>
      <c r="K17" s="4" t="s">
        <v>29</v>
      </c>
    </row>
    <row r="18" ht="42.75" spans="1:11">
      <c r="A18" s="11"/>
      <c r="B18" s="13" t="s">
        <v>66</v>
      </c>
      <c r="C18" s="13" t="s">
        <v>67</v>
      </c>
      <c r="D18" s="14" t="s">
        <v>68</v>
      </c>
      <c r="E18" s="14"/>
      <c r="F18" s="14"/>
      <c r="G18" s="8" t="s">
        <v>93</v>
      </c>
      <c r="H18" s="8" t="s">
        <v>49</v>
      </c>
      <c r="I18" s="8" t="s">
        <v>69</v>
      </c>
      <c r="J18" s="4">
        <v>1</v>
      </c>
      <c r="K18" s="4" t="s">
        <v>29</v>
      </c>
    </row>
    <row r="19" ht="28.5" spans="1:11">
      <c r="A19" s="11"/>
      <c r="B19" s="13"/>
      <c r="C19" s="15" t="s">
        <v>70</v>
      </c>
      <c r="D19" s="14" t="s">
        <v>94</v>
      </c>
      <c r="E19" s="14"/>
      <c r="F19" s="14"/>
      <c r="G19" s="8" t="s">
        <v>95</v>
      </c>
      <c r="H19" s="8" t="s">
        <v>49</v>
      </c>
      <c r="I19" s="8" t="s">
        <v>73</v>
      </c>
      <c r="J19" s="4">
        <v>14</v>
      </c>
      <c r="K19" s="4" t="s">
        <v>29</v>
      </c>
    </row>
    <row r="20" ht="42.75" spans="1:11">
      <c r="A20" s="11"/>
      <c r="B20" s="13"/>
      <c r="C20" s="15" t="s">
        <v>74</v>
      </c>
      <c r="D20" s="14" t="s">
        <v>96</v>
      </c>
      <c r="E20" s="14"/>
      <c r="F20" s="14"/>
      <c r="G20" s="8" t="s">
        <v>97</v>
      </c>
      <c r="H20" s="8" t="s">
        <v>49</v>
      </c>
      <c r="I20" s="8" t="s">
        <v>69</v>
      </c>
      <c r="J20" s="4">
        <v>1</v>
      </c>
      <c r="K20" s="4" t="s">
        <v>29</v>
      </c>
    </row>
    <row r="21" ht="28.5" spans="1:11">
      <c r="A21" s="11"/>
      <c r="B21" s="13"/>
      <c r="C21" s="15" t="s">
        <v>76</v>
      </c>
      <c r="D21" s="14" t="s">
        <v>98</v>
      </c>
      <c r="E21" s="14"/>
      <c r="F21" s="14"/>
      <c r="G21" s="8" t="s">
        <v>99</v>
      </c>
      <c r="H21" s="8" t="s">
        <v>49</v>
      </c>
      <c r="I21" s="8" t="s">
        <v>73</v>
      </c>
      <c r="J21" s="4">
        <v>14</v>
      </c>
      <c r="K21" s="4" t="s">
        <v>29</v>
      </c>
    </row>
    <row r="22" ht="28.5" spans="1:11">
      <c r="A22" s="11"/>
      <c r="B22" s="13" t="s">
        <v>79</v>
      </c>
      <c r="C22" s="13" t="s">
        <v>79</v>
      </c>
      <c r="D22" s="14" t="s">
        <v>80</v>
      </c>
      <c r="E22" s="14"/>
      <c r="F22" s="14"/>
      <c r="G22" s="8" t="s">
        <v>100</v>
      </c>
      <c r="H22" s="8" t="s">
        <v>101</v>
      </c>
      <c r="I22" s="8" t="s">
        <v>50</v>
      </c>
      <c r="J22" s="4">
        <v>10</v>
      </c>
      <c r="K22" s="4" t="s">
        <v>29</v>
      </c>
    </row>
    <row r="23" ht="14.25" spans="1:11">
      <c r="A23" s="16" t="s">
        <v>83</v>
      </c>
      <c r="B23" s="16"/>
      <c r="C23" s="16"/>
      <c r="D23" s="16"/>
      <c r="E23" s="16"/>
      <c r="F23" s="16"/>
      <c r="G23" s="16"/>
      <c r="H23" s="16" t="s">
        <v>29</v>
      </c>
      <c r="I23" s="16">
        <v>100</v>
      </c>
      <c r="J23" s="20">
        <f>SUM(J14:J22)+K7</f>
        <v>100</v>
      </c>
      <c r="K23" s="4" t="s">
        <v>29</v>
      </c>
    </row>
  </sheetData>
  <mergeCells count="32">
    <mergeCell ref="A1:K1"/>
    <mergeCell ref="A2:K2"/>
    <mergeCell ref="A4:C4"/>
    <mergeCell ref="D4:K4"/>
    <mergeCell ref="A5:C5"/>
    <mergeCell ref="D5:G5"/>
    <mergeCell ref="I5:K5"/>
    <mergeCell ref="D6:E6"/>
    <mergeCell ref="D7:E7"/>
    <mergeCell ref="D8:E8"/>
    <mergeCell ref="D9:E9"/>
    <mergeCell ref="D10:E10"/>
    <mergeCell ref="B11:G11"/>
    <mergeCell ref="H11:K11"/>
    <mergeCell ref="B12:G12"/>
    <mergeCell ref="H12:K12"/>
    <mergeCell ref="D13:F13"/>
    <mergeCell ref="D14:F14"/>
    <mergeCell ref="D15:F15"/>
    <mergeCell ref="D16:F16"/>
    <mergeCell ref="D17:F17"/>
    <mergeCell ref="D18:F18"/>
    <mergeCell ref="D19:F19"/>
    <mergeCell ref="D20:F20"/>
    <mergeCell ref="D21:F21"/>
    <mergeCell ref="D22:F22"/>
    <mergeCell ref="A23:G23"/>
    <mergeCell ref="A11:A12"/>
    <mergeCell ref="A13:A22"/>
    <mergeCell ref="B14:B17"/>
    <mergeCell ref="B18:B21"/>
    <mergeCell ref="A6:C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项目清单</vt:lpstr>
      <vt:lpstr>城乡义务教育经费保障机制市级配套</vt:lpstr>
      <vt:lpstr>2023年提前下达义保公用经费(省级资金)</vt:lpstr>
      <vt:lpstr>2023年提前下达义保公用经费(中央级资金)</vt:lpstr>
      <vt:lpstr>2023年提前下达义保家庭困难学生补助资金(中央)小学</vt:lpstr>
      <vt:lpstr>2023年提前下达义保家庭困难学生补助资金(中央)初中</vt:lpstr>
      <vt:lpstr>2023年正式下达义保公用经费(小学)中央</vt:lpstr>
      <vt:lpstr>2023年正式下达义保公用经费(初中)中央</vt:lpstr>
      <vt:lpstr>2023年正式下达义保公用经费(小学)省级</vt:lpstr>
      <vt:lpstr>2023年正式下达义保公用经费(初中)省级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2024-09-27T02:09:24Z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8CA38C993B2045BF8350F0D5EC1090C1_12</vt:lpwstr>
  </property>
</Properties>
</file>