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1000" activeTab="6"/>
  </bookViews>
  <sheets>
    <sheet name="项目清单" sheetId="2" r:id="rId1"/>
    <sheet name="非实名编制专业教师专项资金" sheetId="3" r:id="rId2"/>
    <sheet name="实训基地租金" sheetId="4" r:id="rId3"/>
    <sheet name="2024_中职教育学生资助" sheetId="5" r:id="rId4"/>
    <sheet name="炎培2024年现代职业教育提升项目" sheetId="7" r:id="rId5"/>
    <sheet name="第八批选派干部经费" sheetId="8" r:id="rId6"/>
    <sheet name="炎培学校高新校区建设专项债项目" sheetId="11" r:id="rId7"/>
    <sheet name="第九批选派干部经费" sheetId="9" r:id="rId8"/>
    <sheet name="市直公办学校安保经费" sheetId="10" r:id="rId9"/>
    <sheet name="黄山炎培职业学校新校区建设项目" sheetId="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<sst xmlns="http://schemas.openxmlformats.org/spreadsheetml/2006/main" count="940" uniqueCount="170">
  <si>
    <t>黄山炎培职业学校2024年度项目支出绩效自评清单</t>
  </si>
  <si>
    <t>序号</t>
  </si>
  <si>
    <t>项目名称</t>
  </si>
  <si>
    <t>备注</t>
  </si>
  <si>
    <t>非实名编制专业教师专项资金</t>
  </si>
  <si>
    <t>实训基地租金</t>
  </si>
  <si>
    <t>2024_中职教育学生资助_农村、涉农专业和家庭经济困难学生学杂费</t>
  </si>
  <si>
    <t>炎培2024年现代职业教育提升项目</t>
  </si>
  <si>
    <t>第八批选派干部经费</t>
  </si>
  <si>
    <t>炎培学校高新校区建设专项债项目</t>
  </si>
  <si>
    <t>第九批选派干部经费</t>
  </si>
  <si>
    <t>市直公办学校安保经费</t>
  </si>
  <si>
    <t>黄山炎培职业学校新校区建设项目</t>
  </si>
  <si>
    <t>附件：</t>
  </si>
  <si>
    <t xml:space="preserve">       项目支出绩效自评表 </t>
  </si>
  <si>
    <t>（2024年度）</t>
  </si>
  <si>
    <t>主管部门</t>
  </si>
  <si>
    <t>049-黄山市教育局</t>
  </si>
  <si>
    <t>实施单位</t>
  </si>
  <si>
    <t>049008-黄山炎培职业学校</t>
  </si>
  <si>
    <t>项目资金                    （万元）</t>
  </si>
  <si>
    <t>年初预算数</t>
  </si>
  <si>
    <t>全年预算数</t>
  </si>
  <si>
    <t>全年执行数</t>
  </si>
  <si>
    <t xml:space="preserve">分值 </t>
  </si>
  <si>
    <t>执行率</t>
  </si>
  <si>
    <t>得分</t>
  </si>
  <si>
    <t>年度资金总额：</t>
  </si>
  <si>
    <t>其中：本年财政拨款</t>
  </si>
  <si>
    <t>—</t>
  </si>
  <si>
    <t/>
  </si>
  <si>
    <t>上年结转资金</t>
  </si>
  <si>
    <t xml:space="preserve">          其他资金</t>
  </si>
  <si>
    <t>年度总体目标</t>
  </si>
  <si>
    <t>预期目标</t>
  </si>
  <si>
    <t>实际完成情况</t>
  </si>
  <si>
    <t>不断提升学校办学水平，增强师资力量，保障学生掌握企业生产所需的技能，高效服务本地企业的生产经营，为社会培养各类品学兼优的实用型技术人才，服务地方经济发展，社会效益显著。</t>
  </si>
  <si>
    <t>资金已依法依规落实到位。</t>
  </si>
  <si>
    <t>绩效指标</t>
  </si>
  <si>
    <t>一级指标</t>
  </si>
  <si>
    <t>二级指标</t>
  </si>
  <si>
    <t>三级指标</t>
  </si>
  <si>
    <t>年度指标值</t>
  </si>
  <si>
    <t>实际完成值</t>
  </si>
  <si>
    <t>分值</t>
  </si>
  <si>
    <t>偏差原因分析及改进措施</t>
  </si>
  <si>
    <t>产出指标</t>
  </si>
  <si>
    <t>数量指标</t>
  </si>
  <si>
    <t>技能型教师人数</t>
  </si>
  <si>
    <t>≥14人</t>
  </si>
  <si>
    <t>14人</t>
  </si>
  <si>
    <t>10</t>
  </si>
  <si>
    <t>质量指标</t>
  </si>
  <si>
    <t>资金支出合规性</t>
  </si>
  <si>
    <t>严格执行相关财经法规、制度</t>
  </si>
  <si>
    <t>达成预期指标</t>
  </si>
  <si>
    <t>20</t>
  </si>
  <si>
    <t>时效指标</t>
  </si>
  <si>
    <t>资金支出时效性</t>
  </si>
  <si>
    <t>及时</t>
  </si>
  <si>
    <t>成本指标</t>
  </si>
  <si>
    <t>经费支出</t>
  </si>
  <si>
    <t>＝30万元</t>
  </si>
  <si>
    <t>30万元</t>
  </si>
  <si>
    <t>效益指标</t>
  </si>
  <si>
    <t>经济效益</t>
  </si>
  <si>
    <t>服务地方经济发展</t>
  </si>
  <si>
    <t>明显</t>
  </si>
  <si>
    <t>社会效益</t>
  </si>
  <si>
    <t>对引导行业发展</t>
  </si>
  <si>
    <t>生态效益</t>
  </si>
  <si>
    <t>该项目不适用生态指标</t>
  </si>
  <si>
    <t>不适用</t>
  </si>
  <si>
    <t>0</t>
  </si>
  <si>
    <t>可持续影响</t>
  </si>
  <si>
    <t>教师产教融合理念</t>
  </si>
  <si>
    <t>满意度指标</t>
  </si>
  <si>
    <t>服务对象满意度</t>
  </si>
  <si>
    <t>学生满意度</t>
  </si>
  <si>
    <t>≥80%</t>
  </si>
  <si>
    <t>95%</t>
  </si>
  <si>
    <t>总分</t>
  </si>
  <si>
    <t>进一步深化产教融合发展，促进教育链、人才链与产业链、创新链有机衔接，全面提高教育质量、扩大就业创业，充分发挥利用校企双方的优势资源，提高人才培养质量和企业竞争力，学校在黄山九龙低碳经济园区内租用实训场地，提高学生的实际操作能力，为企业培养更多高素质技术技能人才，为黄山经济建设、社会发展服务。</t>
  </si>
  <si>
    <t>已依法依规使用完毕。</t>
  </si>
  <si>
    <t>省级示范专业建设</t>
  </si>
  <si>
    <t>≥1个</t>
  </si>
  <si>
    <t>1个</t>
  </si>
  <si>
    <t>严格执行相关财经法规、制度等规定</t>
  </si>
  <si>
    <t>合规</t>
  </si>
  <si>
    <t>经费支出及时程度</t>
  </si>
  <si>
    <t>≥210万元</t>
  </si>
  <si>
    <t>210万元</t>
  </si>
  <si>
    <t>强化实训基地建设，优化人才培养模式</t>
  </si>
  <si>
    <t>该项目不适用生态效益指标</t>
  </si>
  <si>
    <t>提升技术技能人才培养质量</t>
  </si>
  <si>
    <t>减轻普通高中、中职学生经济压力，激 励普通高中学生成长。</t>
  </si>
  <si>
    <t>资金已依法依规落实到位</t>
  </si>
  <si>
    <t>中职免学费应受助学生享受资助比例</t>
  </si>
  <si>
    <t>＝100%</t>
  </si>
  <si>
    <t>100%</t>
  </si>
  <si>
    <t>学生资助管理信息系统对中职免学费资助学 生识别</t>
  </si>
  <si>
    <t>≥95%</t>
  </si>
  <si>
    <t>按规定及时发放</t>
  </si>
  <si>
    <t>中职免学费补助经费支付率</t>
  </si>
  <si>
    <t>减轻普通高中、中职学生经济压力，激 励普通高中学生成长</t>
  </si>
  <si>
    <t>教学解决实际问题的能力不断增强</t>
  </si>
  <si>
    <t>≥85%</t>
  </si>
  <si>
    <t>提升学校办学条件，提高学生实际操作能力，进一步提升校园一体化管理水平。</t>
  </si>
  <si>
    <t>资金全部用于提升学校办学条件，并已依法依规并及时运用资金。</t>
  </si>
  <si>
    <t>全规</t>
  </si>
  <si>
    <t>经费支出的及时程度和效率情况</t>
  </si>
  <si>
    <t>项目成本</t>
  </si>
  <si>
    <t>≥341.8万元</t>
  </si>
  <si>
    <t>365.3万元</t>
  </si>
  <si>
    <t>此项目不适用此指标</t>
  </si>
  <si>
    <t>90%</t>
  </si>
  <si>
    <t>006-中共黄山市委组织部</t>
  </si>
  <si>
    <t>保证选派干部正常工作生活。</t>
  </si>
  <si>
    <t>选派干部人数</t>
  </si>
  <si>
    <t>＝1人</t>
  </si>
  <si>
    <t>1人</t>
  </si>
  <si>
    <t>经费支出合规性</t>
  </si>
  <si>
    <t>资金下达及时性</t>
  </si>
  <si>
    <t>项目总金额</t>
  </si>
  <si>
    <t>＝9000元</t>
  </si>
  <si>
    <t>9000元</t>
  </si>
  <si>
    <t>该项目不适用经济效益指标</t>
  </si>
  <si>
    <t>助力乡村振兴</t>
  </si>
  <si>
    <t>有所促进</t>
  </si>
  <si>
    <t>15</t>
  </si>
  <si>
    <t>持续助力乡村建设</t>
  </si>
  <si>
    <t>选派干部满意度</t>
  </si>
  <si>
    <t>利用专项债保障学校资金运转。</t>
  </si>
  <si>
    <t>高新校区建设工程专项债资金已依法依规使用到位。</t>
  </si>
  <si>
    <t>地方专项债资金项目</t>
  </si>
  <si>
    <t>＝1个</t>
  </si>
  <si>
    <t>资金使用符合规范</t>
  </si>
  <si>
    <t>符合</t>
  </si>
  <si>
    <t>资金拨付及时</t>
  </si>
  <si>
    <t>项目总成本</t>
  </si>
  <si>
    <t>＝60000000元</t>
  </si>
  <si>
    <t>100000000元</t>
  </si>
  <si>
    <t>后续有追加资金并已落实到具体项目</t>
  </si>
  <si>
    <t>支撑中职教育发展</t>
  </si>
  <si>
    <t>有效</t>
  </si>
  <si>
    <t>持续保障教育教学稳定发展</t>
  </si>
  <si>
    <t>长效发展</t>
  </si>
  <si>
    <t>学生及教师满意度</t>
  </si>
  <si>
    <t>≥90%</t>
  </si>
  <si>
    <t>保障选派干部正常工作生活。</t>
  </si>
  <si>
    <t>安保相关费用，保障学校安全稳定运行。</t>
  </si>
  <si>
    <t>已依法依规并及时发放完毕</t>
  </si>
  <si>
    <t>安保服务人数</t>
  </si>
  <si>
    <t>≥2200人</t>
  </si>
  <si>
    <t>2357人</t>
  </si>
  <si>
    <t>保障学校运行正常率</t>
  </si>
  <si>
    <t>服务完成及时率</t>
  </si>
  <si>
    <t>＝136080元</t>
  </si>
  <si>
    <t>136080元</t>
  </si>
  <si>
    <t>对提高学校服务能力和效率的改善和提升程度</t>
  </si>
  <si>
    <t>持续保障校园安全</t>
  </si>
  <si>
    <t>持续保障</t>
  </si>
  <si>
    <t>加快推进项目建设，解决黄山炎培高新校区市公共实训基地项目建设，推动黄山市现代职业教育高质量发展。</t>
  </si>
  <si>
    <t>已依法依规落实项目资金。</t>
  </si>
  <si>
    <t>项目开工建设数</t>
  </si>
  <si>
    <t>经费支出及时性</t>
  </si>
  <si>
    <t>资金支付率</t>
  </si>
  <si>
    <t>推动黄山市现代职业教育高质量发展</t>
  </si>
  <si>
    <t>该项目不适用</t>
  </si>
  <si>
    <t>深化职业教育供给侧机构性改革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</si>
</sst>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22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/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left" vertical="center" wrapText="1"/>
    </xf>
    <xf numFmtId="0" fontId="5" fillId="0" borderId="4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2" fontId="7" fillId="0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B9" sqref="B9"/>
    </sheetView>
  </sheetViews>
  <sheetFormatPr defaultColWidth="9.81818181818182" defaultRowHeight="13.5" customHeight="1" outlineLevelCol="2"/>
  <cols>
    <col min="1" max="1" width="13.2272727272727" style="1" customWidth="1"/>
    <col min="2" max="2" width="86.6363636363636" style="1" customWidth="1"/>
    <col min="3" max="3" width="21.5454545454545" style="1" customWidth="1"/>
    <col min="4" max="16380" width="9.81818181818182" style="1"/>
  </cols>
  <sheetData>
    <row r="1" ht="59" customHeight="1" spans="1:3">
      <c r="A1" s="24" t="s">
        <v>0</v>
      </c>
      <c r="B1" s="24"/>
      <c r="C1" s="24"/>
    </row>
    <row r="2" ht="21" customHeight="1"/>
    <row r="3" ht="28" customHeight="1" spans="1:3">
      <c r="A3" s="25" t="s">
        <v>1</v>
      </c>
      <c r="B3" s="25" t="s">
        <v>2</v>
      </c>
      <c r="C3" s="25" t="s">
        <v>3</v>
      </c>
    </row>
    <row r="4" ht="28" customHeight="1" spans="1:3">
      <c r="A4" s="25">
        <v>1</v>
      </c>
      <c r="B4" s="25" t="s">
        <v>4</v>
      </c>
      <c r="C4" s="26"/>
    </row>
    <row r="5" ht="28" customHeight="1" spans="1:3">
      <c r="A5" s="25">
        <v>2</v>
      </c>
      <c r="B5" s="25" t="s">
        <v>5</v>
      </c>
      <c r="C5" s="25"/>
    </row>
    <row r="6" ht="28" customHeight="1" spans="1:3">
      <c r="A6" s="25">
        <v>3</v>
      </c>
      <c r="B6" s="25" t="s">
        <v>6</v>
      </c>
      <c r="C6" s="26"/>
    </row>
    <row r="7" ht="28" customHeight="1" spans="1:3">
      <c r="A7" s="25">
        <v>4</v>
      </c>
      <c r="B7" s="25" t="s">
        <v>7</v>
      </c>
      <c r="C7" s="25"/>
    </row>
    <row r="8" ht="28" customHeight="1" spans="1:3">
      <c r="A8" s="25">
        <v>5</v>
      </c>
      <c r="B8" s="25" t="s">
        <v>8</v>
      </c>
      <c r="C8" s="25"/>
    </row>
    <row r="9" ht="28" customHeight="1" spans="1:3">
      <c r="A9" s="25">
        <v>6</v>
      </c>
      <c r="B9" s="25" t="s">
        <v>9</v>
      </c>
      <c r="C9" s="25"/>
    </row>
    <row r="10" ht="28" customHeight="1" spans="1:3">
      <c r="A10" s="25">
        <v>7</v>
      </c>
      <c r="B10" s="25" t="s">
        <v>10</v>
      </c>
      <c r="C10" s="25"/>
    </row>
    <row r="11" ht="28" customHeight="1" spans="1:3">
      <c r="A11" s="25">
        <v>8</v>
      </c>
      <c r="B11" s="25" t="s">
        <v>11</v>
      </c>
      <c r="C11" s="25"/>
    </row>
    <row r="12" ht="28" customHeight="1" spans="1:3">
      <c r="A12" s="25">
        <v>9</v>
      </c>
      <c r="B12" s="25" t="s">
        <v>12</v>
      </c>
      <c r="C12" s="25"/>
    </row>
  </sheetData>
  <mergeCells count="1">
    <mergeCell ref="A1:C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SheetLayoutView="60" workbookViewId="0">
      <selection activeCell="L20" sqref="L20"/>
    </sheetView>
  </sheetViews>
  <sheetFormatPr defaultColWidth="9" defaultRowHeight="14" customHeight="1"/>
  <cols>
    <col min="1" max="1" width="6.63636363636364" style="1" customWidth="1"/>
    <col min="2" max="2" width="10.3636363636364" style="1" customWidth="1"/>
    <col min="3" max="3" width="10.0909090909091" style="1" customWidth="1"/>
    <col min="4" max="4" width="16.7272727272727" style="1" customWidth="1"/>
    <col min="5" max="5" width="15" style="1" customWidth="1"/>
    <col min="6" max="8" width="12.0909090909091" style="1" customWidth="1"/>
    <col min="9" max="10" width="9.81818181818182" style="1" customWidth="1"/>
    <col min="11" max="11" width="19.0909090909091" style="1" customWidth="1"/>
    <col min="12" max="16384" width="9" style="1"/>
  </cols>
  <sheetData>
    <row r="1" ht="28.15" customHeight="1" spans="1:1">
      <c r="A1" s="2" t="s">
        <v>13</v>
      </c>
    </row>
    <row r="2" ht="24.75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" customHeight="1" spans="1:11">
      <c r="A3" s="4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33.5" customHeight="1" spans="1:11">
      <c r="A5" s="6" t="s">
        <v>2</v>
      </c>
      <c r="B5" s="6"/>
      <c r="C5" s="6"/>
      <c r="D5" s="7" t="s">
        <v>12</v>
      </c>
      <c r="E5" s="7"/>
      <c r="F5" s="7"/>
      <c r="G5" s="7"/>
      <c r="H5" s="7"/>
      <c r="I5" s="7"/>
      <c r="J5" s="7"/>
      <c r="K5" s="7"/>
    </row>
    <row r="6" ht="33.5" customHeight="1" spans="1:11">
      <c r="A6" s="6" t="s">
        <v>16</v>
      </c>
      <c r="B6" s="6"/>
      <c r="C6" s="6"/>
      <c r="D6" s="8" t="s">
        <v>17</v>
      </c>
      <c r="E6" s="8"/>
      <c r="F6" s="8"/>
      <c r="G6" s="8"/>
      <c r="H6" s="6" t="s">
        <v>18</v>
      </c>
      <c r="I6" s="6" t="s">
        <v>19</v>
      </c>
      <c r="J6" s="6"/>
      <c r="K6" s="6"/>
    </row>
    <row r="7" ht="33.5" customHeight="1" spans="1:11">
      <c r="A7" s="9" t="s">
        <v>20</v>
      </c>
      <c r="B7" s="9"/>
      <c r="C7" s="9"/>
      <c r="D7" s="6"/>
      <c r="E7" s="6"/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6" t="s">
        <v>26</v>
      </c>
    </row>
    <row r="8" ht="33.5" customHeight="1" spans="1:11">
      <c r="A8" s="9"/>
      <c r="B8" s="9"/>
      <c r="C8" s="9"/>
      <c r="D8" s="6" t="s">
        <v>27</v>
      </c>
      <c r="E8" s="6"/>
      <c r="F8" s="11">
        <f t="shared" ref="F8:H8" si="0">F9+F10+F11</f>
        <v>3000</v>
      </c>
      <c r="G8" s="11">
        <f t="shared" si="0"/>
        <v>1000</v>
      </c>
      <c r="H8" s="11">
        <f t="shared" si="0"/>
        <v>1000</v>
      </c>
      <c r="I8" s="6">
        <v>10</v>
      </c>
      <c r="J8" s="19">
        <f>H8/G8</f>
        <v>1</v>
      </c>
      <c r="K8" s="20">
        <f>IF(J8*I8&gt;10,10,J8*I8)</f>
        <v>10</v>
      </c>
    </row>
    <row r="9" ht="33.5" customHeight="1" spans="1:11">
      <c r="A9" s="9"/>
      <c r="B9" s="9"/>
      <c r="C9" s="9"/>
      <c r="D9" s="6" t="s">
        <v>28</v>
      </c>
      <c r="E9" s="6"/>
      <c r="F9" s="11">
        <v>3000</v>
      </c>
      <c r="G9" s="11">
        <v>1000</v>
      </c>
      <c r="H9" s="11">
        <v>1000</v>
      </c>
      <c r="I9" s="21" t="s">
        <v>29</v>
      </c>
      <c r="J9" s="6" t="s">
        <v>30</v>
      </c>
      <c r="K9" s="6" t="s">
        <v>30</v>
      </c>
    </row>
    <row r="10" ht="33.5" customHeight="1" spans="1:11">
      <c r="A10" s="9"/>
      <c r="B10" s="9"/>
      <c r="C10" s="9"/>
      <c r="D10" s="6" t="s">
        <v>31</v>
      </c>
      <c r="E10" s="6"/>
      <c r="F10" s="11">
        <v>0</v>
      </c>
      <c r="G10" s="11">
        <v>0</v>
      </c>
      <c r="H10" s="11">
        <v>0</v>
      </c>
      <c r="I10" s="21" t="s">
        <v>29</v>
      </c>
      <c r="J10" s="6" t="s">
        <v>30</v>
      </c>
      <c r="K10" s="6" t="s">
        <v>30</v>
      </c>
    </row>
    <row r="11" ht="33.5" customHeight="1" spans="1:11">
      <c r="A11" s="9"/>
      <c r="B11" s="9"/>
      <c r="C11" s="9"/>
      <c r="D11" s="12" t="s">
        <v>32</v>
      </c>
      <c r="E11" s="12"/>
      <c r="F11" s="11">
        <v>0</v>
      </c>
      <c r="G11" s="11">
        <v>0</v>
      </c>
      <c r="H11" s="11">
        <v>0</v>
      </c>
      <c r="I11" s="21" t="s">
        <v>29</v>
      </c>
      <c r="J11" s="6" t="s">
        <v>30</v>
      </c>
      <c r="K11" s="6" t="s">
        <v>30</v>
      </c>
    </row>
    <row r="12" ht="33.5" customHeight="1" spans="1:11">
      <c r="A12" s="13" t="s">
        <v>33</v>
      </c>
      <c r="B12" s="10" t="s">
        <v>34</v>
      </c>
      <c r="C12" s="10"/>
      <c r="D12" s="10"/>
      <c r="E12" s="10"/>
      <c r="F12" s="10"/>
      <c r="G12" s="10"/>
      <c r="H12" s="6" t="s">
        <v>35</v>
      </c>
      <c r="I12" s="6"/>
      <c r="J12" s="6"/>
      <c r="K12" s="6"/>
    </row>
    <row r="13" ht="96.5" customHeight="1" spans="1:15">
      <c r="A13" s="13"/>
      <c r="B13" s="14" t="s">
        <v>162</v>
      </c>
      <c r="C13" s="14"/>
      <c r="D13" s="14"/>
      <c r="E13" s="14"/>
      <c r="F13" s="14"/>
      <c r="G13" s="14"/>
      <c r="H13" s="14" t="s">
        <v>163</v>
      </c>
      <c r="I13" s="14"/>
      <c r="J13" s="14"/>
      <c r="K13" s="14"/>
      <c r="M13" s="22"/>
      <c r="N13" s="22"/>
      <c r="O13" s="22"/>
    </row>
    <row r="14" ht="36" customHeight="1" spans="1:11">
      <c r="A14" s="13" t="s">
        <v>38</v>
      </c>
      <c r="B14" s="10" t="s">
        <v>39</v>
      </c>
      <c r="C14" s="6" t="s">
        <v>40</v>
      </c>
      <c r="D14" s="6" t="s">
        <v>41</v>
      </c>
      <c r="E14" s="6"/>
      <c r="F14" s="6"/>
      <c r="G14" s="10" t="s">
        <v>42</v>
      </c>
      <c r="H14" s="6" t="s">
        <v>43</v>
      </c>
      <c r="I14" s="10" t="s">
        <v>44</v>
      </c>
      <c r="J14" s="10" t="s">
        <v>26</v>
      </c>
      <c r="K14" s="10" t="s">
        <v>45</v>
      </c>
    </row>
    <row r="15" ht="36.5" customHeight="1" spans="1:11">
      <c r="A15" s="13"/>
      <c r="B15" s="15" t="s">
        <v>46</v>
      </c>
      <c r="C15" s="15" t="s">
        <v>47</v>
      </c>
      <c r="D15" s="16" t="s">
        <v>164</v>
      </c>
      <c r="E15" s="16"/>
      <c r="F15" s="16"/>
      <c r="G15" s="10" t="s">
        <v>85</v>
      </c>
      <c r="H15" s="10" t="s">
        <v>86</v>
      </c>
      <c r="I15" s="10" t="s">
        <v>51</v>
      </c>
      <c r="J15" s="6">
        <v>10</v>
      </c>
      <c r="K15" s="6" t="s">
        <v>30</v>
      </c>
    </row>
    <row r="16" ht="30" customHeight="1" spans="1:11">
      <c r="A16" s="13"/>
      <c r="B16" s="15"/>
      <c r="C16" s="17" t="s">
        <v>52</v>
      </c>
      <c r="D16" s="16" t="s">
        <v>121</v>
      </c>
      <c r="E16" s="16"/>
      <c r="F16" s="16"/>
      <c r="G16" s="10" t="s">
        <v>88</v>
      </c>
      <c r="H16" s="10" t="s">
        <v>55</v>
      </c>
      <c r="I16" s="10" t="s">
        <v>56</v>
      </c>
      <c r="J16" s="6">
        <v>20</v>
      </c>
      <c r="K16" s="6" t="s">
        <v>30</v>
      </c>
    </row>
    <row r="17" ht="30" customHeight="1" spans="1:11">
      <c r="A17" s="13"/>
      <c r="B17" s="15"/>
      <c r="C17" s="17" t="s">
        <v>57</v>
      </c>
      <c r="D17" s="16" t="s">
        <v>165</v>
      </c>
      <c r="E17" s="16"/>
      <c r="F17" s="16"/>
      <c r="G17" s="10" t="s">
        <v>59</v>
      </c>
      <c r="H17" s="10" t="s">
        <v>55</v>
      </c>
      <c r="I17" s="10" t="s">
        <v>51</v>
      </c>
      <c r="J17" s="6">
        <v>10</v>
      </c>
      <c r="K17" s="6" t="s">
        <v>30</v>
      </c>
    </row>
    <row r="18" ht="30" customHeight="1" spans="1:11">
      <c r="A18" s="13"/>
      <c r="B18" s="15"/>
      <c r="C18" s="17" t="s">
        <v>60</v>
      </c>
      <c r="D18" s="16" t="s">
        <v>166</v>
      </c>
      <c r="E18" s="16"/>
      <c r="F18" s="16"/>
      <c r="G18" s="10" t="s">
        <v>98</v>
      </c>
      <c r="H18" s="10" t="s">
        <v>99</v>
      </c>
      <c r="I18" s="10" t="s">
        <v>51</v>
      </c>
      <c r="J18" s="6">
        <v>10</v>
      </c>
      <c r="K18" s="6" t="s">
        <v>30</v>
      </c>
    </row>
    <row r="19" ht="36.5" customHeight="1" spans="1:11">
      <c r="A19" s="13"/>
      <c r="B19" s="15" t="s">
        <v>64</v>
      </c>
      <c r="C19" s="15" t="s">
        <v>65</v>
      </c>
      <c r="D19" s="16" t="s">
        <v>66</v>
      </c>
      <c r="E19" s="16"/>
      <c r="F19" s="16"/>
      <c r="G19" s="10" t="s">
        <v>67</v>
      </c>
      <c r="H19" s="10" t="s">
        <v>55</v>
      </c>
      <c r="I19" s="10" t="s">
        <v>51</v>
      </c>
      <c r="J19" s="6">
        <v>10</v>
      </c>
      <c r="K19" s="6" t="s">
        <v>30</v>
      </c>
    </row>
    <row r="20" ht="30" customHeight="1" spans="1:11">
      <c r="A20" s="13"/>
      <c r="B20" s="15"/>
      <c r="C20" s="17" t="s">
        <v>68</v>
      </c>
      <c r="D20" s="16" t="s">
        <v>167</v>
      </c>
      <c r="E20" s="16"/>
      <c r="F20" s="16"/>
      <c r="G20" s="10" t="s">
        <v>67</v>
      </c>
      <c r="H20" s="10" t="s">
        <v>55</v>
      </c>
      <c r="I20" s="10" t="s">
        <v>51</v>
      </c>
      <c r="J20" s="6">
        <v>10</v>
      </c>
      <c r="K20" s="6" t="s">
        <v>30</v>
      </c>
    </row>
    <row r="21" ht="30" customHeight="1" spans="1:11">
      <c r="A21" s="13"/>
      <c r="B21" s="15"/>
      <c r="C21" s="17" t="s">
        <v>70</v>
      </c>
      <c r="D21" s="16" t="s">
        <v>168</v>
      </c>
      <c r="E21" s="16"/>
      <c r="F21" s="16"/>
      <c r="G21" s="10" t="s">
        <v>72</v>
      </c>
      <c r="H21" s="10" t="s">
        <v>55</v>
      </c>
      <c r="I21" s="10" t="s">
        <v>73</v>
      </c>
      <c r="J21" s="6">
        <v>0</v>
      </c>
      <c r="K21" s="6" t="s">
        <v>30</v>
      </c>
    </row>
    <row r="22" ht="30" customHeight="1" spans="1:11">
      <c r="A22" s="13"/>
      <c r="B22" s="15"/>
      <c r="C22" s="17" t="s">
        <v>74</v>
      </c>
      <c r="D22" s="16" t="s">
        <v>169</v>
      </c>
      <c r="E22" s="16"/>
      <c r="F22" s="16"/>
      <c r="G22" s="10" t="s">
        <v>67</v>
      </c>
      <c r="H22" s="10" t="s">
        <v>55</v>
      </c>
      <c r="I22" s="10" t="s">
        <v>51</v>
      </c>
      <c r="J22" s="6">
        <v>10</v>
      </c>
      <c r="K22" s="6" t="s">
        <v>30</v>
      </c>
    </row>
    <row r="23" ht="36.5" customHeight="1" spans="1:11">
      <c r="A23" s="13"/>
      <c r="B23" s="15" t="s">
        <v>76</v>
      </c>
      <c r="C23" s="15" t="s">
        <v>77</v>
      </c>
      <c r="D23" s="16" t="s">
        <v>78</v>
      </c>
      <c r="E23" s="16"/>
      <c r="F23" s="16"/>
      <c r="G23" s="10" t="s">
        <v>79</v>
      </c>
      <c r="H23" s="10" t="s">
        <v>80</v>
      </c>
      <c r="I23" s="10" t="s">
        <v>51</v>
      </c>
      <c r="J23" s="6">
        <v>10</v>
      </c>
      <c r="K23" s="6" t="s">
        <v>30</v>
      </c>
    </row>
    <row r="24" ht="37.5" customHeight="1" spans="1:11">
      <c r="A24" s="18" t="s">
        <v>81</v>
      </c>
      <c r="B24" s="18"/>
      <c r="C24" s="18"/>
      <c r="D24" s="18"/>
      <c r="E24" s="18"/>
      <c r="F24" s="18"/>
      <c r="G24" s="18"/>
      <c r="H24" s="18" t="s">
        <v>30</v>
      </c>
      <c r="I24" s="18">
        <v>100</v>
      </c>
      <c r="J24" s="23">
        <f>SUM(J15:J23)+K8</f>
        <v>100</v>
      </c>
      <c r="K24" s="6" t="s">
        <v>30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rintOptions horizontalCentered="1"/>
  <pageMargins left="0.15748031496063" right="0.196850393700787" top="0.748031496062992" bottom="0.551181102362205" header="0.31496062992126" footer="0.31496062992126"/>
  <pageSetup paperSize="9" scale="75" fitToHeight="10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SheetLayoutView="60" topLeftCell="A2" workbookViewId="0">
      <selection activeCell="D5" sqref="D5:K5"/>
    </sheetView>
  </sheetViews>
  <sheetFormatPr defaultColWidth="9" defaultRowHeight="14" customHeight="1"/>
  <cols>
    <col min="1" max="1" width="6.63636363636364" style="1" customWidth="1"/>
    <col min="2" max="2" width="10.3636363636364" style="1" customWidth="1"/>
    <col min="3" max="3" width="10.0909090909091" style="1" customWidth="1"/>
    <col min="4" max="4" width="16.7272727272727" style="1" customWidth="1"/>
    <col min="5" max="5" width="15" style="1" customWidth="1"/>
    <col min="6" max="8" width="12.0909090909091" style="1" customWidth="1"/>
    <col min="9" max="10" width="9.81818181818182" style="1" customWidth="1"/>
    <col min="11" max="11" width="19.0909090909091" style="1" customWidth="1"/>
    <col min="12" max="16384" width="9" style="1"/>
  </cols>
  <sheetData>
    <row r="1" ht="28.15" customHeight="1" spans="1:1">
      <c r="A1" s="2" t="s">
        <v>13</v>
      </c>
    </row>
    <row r="2" ht="24.75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" customHeight="1" spans="1:11">
      <c r="A3" s="4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33.5" customHeight="1" spans="1:11">
      <c r="A5" s="6" t="s">
        <v>2</v>
      </c>
      <c r="B5" s="6"/>
      <c r="C5" s="6"/>
      <c r="D5" s="7" t="s">
        <v>4</v>
      </c>
      <c r="E5" s="7"/>
      <c r="F5" s="7"/>
      <c r="G5" s="7"/>
      <c r="H5" s="7"/>
      <c r="I5" s="7"/>
      <c r="J5" s="7"/>
      <c r="K5" s="7"/>
    </row>
    <row r="6" ht="33.5" customHeight="1" spans="1:11">
      <c r="A6" s="6" t="s">
        <v>16</v>
      </c>
      <c r="B6" s="6"/>
      <c r="C6" s="6"/>
      <c r="D6" s="8" t="s">
        <v>17</v>
      </c>
      <c r="E6" s="8"/>
      <c r="F6" s="8"/>
      <c r="G6" s="8"/>
      <c r="H6" s="6" t="s">
        <v>18</v>
      </c>
      <c r="I6" s="6" t="s">
        <v>19</v>
      </c>
      <c r="J6" s="6"/>
      <c r="K6" s="6"/>
    </row>
    <row r="7" ht="33.5" customHeight="1" spans="1:11">
      <c r="A7" s="9" t="s">
        <v>20</v>
      </c>
      <c r="B7" s="9"/>
      <c r="C7" s="9"/>
      <c r="D7" s="6"/>
      <c r="E7" s="6"/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6" t="s">
        <v>26</v>
      </c>
    </row>
    <row r="8" ht="33.5" customHeight="1" spans="1:11">
      <c r="A8" s="9"/>
      <c r="B8" s="9"/>
      <c r="C8" s="9"/>
      <c r="D8" s="6" t="s">
        <v>27</v>
      </c>
      <c r="E8" s="6"/>
      <c r="F8" s="11">
        <f t="shared" ref="F8:H8" si="0">F9+F10+F11</f>
        <v>30</v>
      </c>
      <c r="G8" s="11">
        <f t="shared" si="0"/>
        <v>30</v>
      </c>
      <c r="H8" s="11">
        <f t="shared" si="0"/>
        <v>30</v>
      </c>
      <c r="I8" s="6">
        <v>10</v>
      </c>
      <c r="J8" s="19">
        <f>H8/G8</f>
        <v>1</v>
      </c>
      <c r="K8" s="20">
        <f>IF(J8*I8&gt;10,10,J8*I8)</f>
        <v>10</v>
      </c>
    </row>
    <row r="9" ht="33.5" customHeight="1" spans="1:11">
      <c r="A9" s="9"/>
      <c r="B9" s="9"/>
      <c r="C9" s="9"/>
      <c r="D9" s="6" t="s">
        <v>28</v>
      </c>
      <c r="E9" s="6"/>
      <c r="F9" s="11">
        <v>30</v>
      </c>
      <c r="G9" s="11">
        <v>30</v>
      </c>
      <c r="H9" s="11">
        <v>30</v>
      </c>
      <c r="I9" s="21" t="s">
        <v>29</v>
      </c>
      <c r="J9" s="6" t="s">
        <v>30</v>
      </c>
      <c r="K9" s="6" t="s">
        <v>30</v>
      </c>
    </row>
    <row r="10" ht="33.5" customHeight="1" spans="1:11">
      <c r="A10" s="9"/>
      <c r="B10" s="9"/>
      <c r="C10" s="9"/>
      <c r="D10" s="6" t="s">
        <v>31</v>
      </c>
      <c r="E10" s="6"/>
      <c r="F10" s="11">
        <v>0</v>
      </c>
      <c r="G10" s="11">
        <v>0</v>
      </c>
      <c r="H10" s="11">
        <v>0</v>
      </c>
      <c r="I10" s="21" t="s">
        <v>29</v>
      </c>
      <c r="J10" s="6" t="s">
        <v>30</v>
      </c>
      <c r="K10" s="6" t="s">
        <v>30</v>
      </c>
    </row>
    <row r="11" ht="33.5" customHeight="1" spans="1:11">
      <c r="A11" s="9"/>
      <c r="B11" s="9"/>
      <c r="C11" s="9"/>
      <c r="D11" s="12" t="s">
        <v>32</v>
      </c>
      <c r="E11" s="12"/>
      <c r="F11" s="11">
        <v>0</v>
      </c>
      <c r="G11" s="11">
        <v>0</v>
      </c>
      <c r="H11" s="11">
        <v>0</v>
      </c>
      <c r="I11" s="21" t="s">
        <v>29</v>
      </c>
      <c r="J11" s="6" t="s">
        <v>30</v>
      </c>
      <c r="K11" s="6" t="s">
        <v>30</v>
      </c>
    </row>
    <row r="12" ht="33.5" customHeight="1" spans="1:11">
      <c r="A12" s="13" t="s">
        <v>33</v>
      </c>
      <c r="B12" s="10" t="s">
        <v>34</v>
      </c>
      <c r="C12" s="10"/>
      <c r="D12" s="10"/>
      <c r="E12" s="10"/>
      <c r="F12" s="10"/>
      <c r="G12" s="10"/>
      <c r="H12" s="6" t="s">
        <v>35</v>
      </c>
      <c r="I12" s="6"/>
      <c r="J12" s="6"/>
      <c r="K12" s="6"/>
    </row>
    <row r="13" ht="96.5" customHeight="1" spans="1:15">
      <c r="A13" s="13"/>
      <c r="B13" s="14" t="s">
        <v>36</v>
      </c>
      <c r="C13" s="14"/>
      <c r="D13" s="14"/>
      <c r="E13" s="14"/>
      <c r="F13" s="14"/>
      <c r="G13" s="14"/>
      <c r="H13" s="14" t="s">
        <v>37</v>
      </c>
      <c r="I13" s="14"/>
      <c r="J13" s="14"/>
      <c r="K13" s="14"/>
      <c r="M13" s="22"/>
      <c r="N13" s="22"/>
      <c r="O13" s="22"/>
    </row>
    <row r="14" ht="36" customHeight="1" spans="1:11">
      <c r="A14" s="13" t="s">
        <v>38</v>
      </c>
      <c r="B14" s="10" t="s">
        <v>39</v>
      </c>
      <c r="C14" s="6" t="s">
        <v>40</v>
      </c>
      <c r="D14" s="6" t="s">
        <v>41</v>
      </c>
      <c r="E14" s="6"/>
      <c r="F14" s="6"/>
      <c r="G14" s="10" t="s">
        <v>42</v>
      </c>
      <c r="H14" s="6" t="s">
        <v>43</v>
      </c>
      <c r="I14" s="10" t="s">
        <v>44</v>
      </c>
      <c r="J14" s="10" t="s">
        <v>26</v>
      </c>
      <c r="K14" s="10" t="s">
        <v>45</v>
      </c>
    </row>
    <row r="15" ht="36.5" customHeight="1" spans="1:11">
      <c r="A15" s="13"/>
      <c r="B15" s="15" t="s">
        <v>46</v>
      </c>
      <c r="C15" s="15" t="s">
        <v>47</v>
      </c>
      <c r="D15" s="16" t="s">
        <v>48</v>
      </c>
      <c r="E15" s="16"/>
      <c r="F15" s="16"/>
      <c r="G15" s="10" t="s">
        <v>49</v>
      </c>
      <c r="H15" s="10" t="s">
        <v>50</v>
      </c>
      <c r="I15" s="10" t="s">
        <v>51</v>
      </c>
      <c r="J15" s="6">
        <v>10</v>
      </c>
      <c r="K15" s="6" t="s">
        <v>30</v>
      </c>
    </row>
    <row r="16" ht="30" customHeight="1" spans="1:11">
      <c r="A16" s="13"/>
      <c r="B16" s="15"/>
      <c r="C16" s="17" t="s">
        <v>52</v>
      </c>
      <c r="D16" s="16" t="s">
        <v>53</v>
      </c>
      <c r="E16" s="16"/>
      <c r="F16" s="16"/>
      <c r="G16" s="10" t="s">
        <v>54</v>
      </c>
      <c r="H16" s="10" t="s">
        <v>55</v>
      </c>
      <c r="I16" s="10" t="s">
        <v>56</v>
      </c>
      <c r="J16" s="6">
        <v>20</v>
      </c>
      <c r="K16" s="6" t="s">
        <v>30</v>
      </c>
    </row>
    <row r="17" ht="30" customHeight="1" spans="1:11">
      <c r="A17" s="13"/>
      <c r="B17" s="15"/>
      <c r="C17" s="17" t="s">
        <v>57</v>
      </c>
      <c r="D17" s="16" t="s">
        <v>58</v>
      </c>
      <c r="E17" s="16"/>
      <c r="F17" s="16"/>
      <c r="G17" s="10" t="s">
        <v>59</v>
      </c>
      <c r="H17" s="10" t="s">
        <v>55</v>
      </c>
      <c r="I17" s="10" t="s">
        <v>51</v>
      </c>
      <c r="J17" s="6">
        <v>10</v>
      </c>
      <c r="K17" s="6" t="s">
        <v>30</v>
      </c>
    </row>
    <row r="18" ht="30" customHeight="1" spans="1:11">
      <c r="A18" s="13"/>
      <c r="B18" s="15"/>
      <c r="C18" s="17" t="s">
        <v>60</v>
      </c>
      <c r="D18" s="16" t="s">
        <v>61</v>
      </c>
      <c r="E18" s="16"/>
      <c r="F18" s="16"/>
      <c r="G18" s="10" t="s">
        <v>62</v>
      </c>
      <c r="H18" s="10" t="s">
        <v>63</v>
      </c>
      <c r="I18" s="10" t="s">
        <v>51</v>
      </c>
      <c r="J18" s="6">
        <v>10</v>
      </c>
      <c r="K18" s="6" t="s">
        <v>30</v>
      </c>
    </row>
    <row r="19" ht="36.5" customHeight="1" spans="1:11">
      <c r="A19" s="13"/>
      <c r="B19" s="15" t="s">
        <v>64</v>
      </c>
      <c r="C19" s="15" t="s">
        <v>65</v>
      </c>
      <c r="D19" s="16" t="s">
        <v>66</v>
      </c>
      <c r="E19" s="16"/>
      <c r="F19" s="16"/>
      <c r="G19" s="10" t="s">
        <v>67</v>
      </c>
      <c r="H19" s="10" t="s">
        <v>55</v>
      </c>
      <c r="I19" s="10" t="s">
        <v>51</v>
      </c>
      <c r="J19" s="6">
        <v>10</v>
      </c>
      <c r="K19" s="6" t="s">
        <v>30</v>
      </c>
    </row>
    <row r="20" ht="30" customHeight="1" spans="1:11">
      <c r="A20" s="13"/>
      <c r="B20" s="15"/>
      <c r="C20" s="17" t="s">
        <v>68</v>
      </c>
      <c r="D20" s="16" t="s">
        <v>69</v>
      </c>
      <c r="E20" s="16"/>
      <c r="F20" s="16"/>
      <c r="G20" s="10" t="s">
        <v>67</v>
      </c>
      <c r="H20" s="10" t="s">
        <v>55</v>
      </c>
      <c r="I20" s="10" t="s">
        <v>51</v>
      </c>
      <c r="J20" s="6">
        <v>10</v>
      </c>
      <c r="K20" s="6" t="s">
        <v>30</v>
      </c>
    </row>
    <row r="21" ht="30" customHeight="1" spans="1:11">
      <c r="A21" s="13"/>
      <c r="B21" s="15"/>
      <c r="C21" s="17" t="s">
        <v>70</v>
      </c>
      <c r="D21" s="16" t="s">
        <v>71</v>
      </c>
      <c r="E21" s="16"/>
      <c r="F21" s="16"/>
      <c r="G21" s="10" t="s">
        <v>72</v>
      </c>
      <c r="H21" s="10" t="s">
        <v>55</v>
      </c>
      <c r="I21" s="10" t="s">
        <v>73</v>
      </c>
      <c r="J21" s="6">
        <v>0</v>
      </c>
      <c r="K21" s="6" t="s">
        <v>30</v>
      </c>
    </row>
    <row r="22" ht="30" customHeight="1" spans="1:11">
      <c r="A22" s="13"/>
      <c r="B22" s="15"/>
      <c r="C22" s="17" t="s">
        <v>74</v>
      </c>
      <c r="D22" s="16" t="s">
        <v>75</v>
      </c>
      <c r="E22" s="16"/>
      <c r="F22" s="16"/>
      <c r="G22" s="10" t="s">
        <v>67</v>
      </c>
      <c r="H22" s="10" t="s">
        <v>55</v>
      </c>
      <c r="I22" s="10" t="s">
        <v>51</v>
      </c>
      <c r="J22" s="6">
        <v>10</v>
      </c>
      <c r="K22" s="6" t="s">
        <v>30</v>
      </c>
    </row>
    <row r="23" ht="36.5" customHeight="1" spans="1:11">
      <c r="A23" s="13"/>
      <c r="B23" s="15" t="s">
        <v>76</v>
      </c>
      <c r="C23" s="15" t="s">
        <v>77</v>
      </c>
      <c r="D23" s="16" t="s">
        <v>78</v>
      </c>
      <c r="E23" s="16"/>
      <c r="F23" s="16"/>
      <c r="G23" s="10" t="s">
        <v>79</v>
      </c>
      <c r="H23" s="10" t="s">
        <v>80</v>
      </c>
      <c r="I23" s="10" t="s">
        <v>51</v>
      </c>
      <c r="J23" s="6">
        <v>10</v>
      </c>
      <c r="K23" s="6" t="s">
        <v>30</v>
      </c>
    </row>
    <row r="24" ht="37.5" customHeight="1" spans="1:11">
      <c r="A24" s="18" t="s">
        <v>81</v>
      </c>
      <c r="B24" s="18"/>
      <c r="C24" s="18"/>
      <c r="D24" s="18"/>
      <c r="E24" s="18"/>
      <c r="F24" s="18"/>
      <c r="G24" s="18"/>
      <c r="H24" s="18" t="s">
        <v>30</v>
      </c>
      <c r="I24" s="18">
        <v>100</v>
      </c>
      <c r="J24" s="23">
        <f>SUM(J15:J23)+K8</f>
        <v>100</v>
      </c>
      <c r="K24" s="6" t="s">
        <v>30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rintOptions horizontalCentered="1"/>
  <pageMargins left="0.15748031496063" right="0.196850393700787" top="0.748031496062992" bottom="0.551181102362205" header="0.31496062992126" footer="0.31496062992126"/>
  <pageSetup paperSize="9" scale="75" fitToHeight="100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SheetLayoutView="60" topLeftCell="A5" workbookViewId="0">
      <selection activeCell="D5" sqref="D5:K5"/>
    </sheetView>
  </sheetViews>
  <sheetFormatPr defaultColWidth="9" defaultRowHeight="14" customHeight="1"/>
  <cols>
    <col min="1" max="1" width="6.63636363636364" style="1" customWidth="1"/>
    <col min="2" max="2" width="10.3636363636364" style="1" customWidth="1"/>
    <col min="3" max="3" width="10.0909090909091" style="1" customWidth="1"/>
    <col min="4" max="4" width="16.7272727272727" style="1" customWidth="1"/>
    <col min="5" max="5" width="15" style="1" customWidth="1"/>
    <col min="6" max="8" width="12.0909090909091" style="1" customWidth="1"/>
    <col min="9" max="10" width="9.81818181818182" style="1" customWidth="1"/>
    <col min="11" max="11" width="19.0909090909091" style="1" customWidth="1"/>
    <col min="12" max="16384" width="9" style="1"/>
  </cols>
  <sheetData>
    <row r="1" ht="28.15" customHeight="1" spans="1:1">
      <c r="A1" s="2" t="s">
        <v>13</v>
      </c>
    </row>
    <row r="2" ht="24.75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" customHeight="1" spans="1:11">
      <c r="A3" s="4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33.5" customHeight="1" spans="1:11">
      <c r="A5" s="6" t="s">
        <v>2</v>
      </c>
      <c r="B5" s="6"/>
      <c r="C5" s="6"/>
      <c r="D5" s="7" t="s">
        <v>5</v>
      </c>
      <c r="E5" s="7"/>
      <c r="F5" s="7"/>
      <c r="G5" s="7"/>
      <c r="H5" s="7"/>
      <c r="I5" s="7"/>
      <c r="J5" s="7"/>
      <c r="K5" s="7"/>
    </row>
    <row r="6" ht="33.5" customHeight="1" spans="1:11">
      <c r="A6" s="6" t="s">
        <v>16</v>
      </c>
      <c r="B6" s="6"/>
      <c r="C6" s="6"/>
      <c r="D6" s="8" t="s">
        <v>17</v>
      </c>
      <c r="E6" s="8"/>
      <c r="F6" s="8"/>
      <c r="G6" s="8"/>
      <c r="H6" s="6" t="s">
        <v>18</v>
      </c>
      <c r="I6" s="6" t="s">
        <v>19</v>
      </c>
      <c r="J6" s="6"/>
      <c r="K6" s="6"/>
    </row>
    <row r="7" ht="33.5" customHeight="1" spans="1:11">
      <c r="A7" s="9" t="s">
        <v>20</v>
      </c>
      <c r="B7" s="9"/>
      <c r="C7" s="9"/>
      <c r="D7" s="6"/>
      <c r="E7" s="6"/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6" t="s">
        <v>26</v>
      </c>
    </row>
    <row r="8" ht="33.5" customHeight="1" spans="1:11">
      <c r="A8" s="9"/>
      <c r="B8" s="9"/>
      <c r="C8" s="9"/>
      <c r="D8" s="6" t="s">
        <v>27</v>
      </c>
      <c r="E8" s="6"/>
      <c r="F8" s="11">
        <f t="shared" ref="F8:H8" si="0">F9+F10+F11</f>
        <v>210</v>
      </c>
      <c r="G8" s="11">
        <f t="shared" si="0"/>
        <v>210</v>
      </c>
      <c r="H8" s="11">
        <f t="shared" si="0"/>
        <v>210</v>
      </c>
      <c r="I8" s="6">
        <v>10</v>
      </c>
      <c r="J8" s="19">
        <f>H8/G8</f>
        <v>1</v>
      </c>
      <c r="K8" s="20">
        <f>IF(J8*I8&gt;10,10,J8*I8)</f>
        <v>10</v>
      </c>
    </row>
    <row r="9" ht="33.5" customHeight="1" spans="1:11">
      <c r="A9" s="9"/>
      <c r="B9" s="9"/>
      <c r="C9" s="9"/>
      <c r="D9" s="6" t="s">
        <v>28</v>
      </c>
      <c r="E9" s="6"/>
      <c r="F9" s="11">
        <v>210</v>
      </c>
      <c r="G9" s="11">
        <v>210</v>
      </c>
      <c r="H9" s="11">
        <v>210</v>
      </c>
      <c r="I9" s="21" t="s">
        <v>29</v>
      </c>
      <c r="J9" s="6" t="s">
        <v>30</v>
      </c>
      <c r="K9" s="6" t="s">
        <v>30</v>
      </c>
    </row>
    <row r="10" ht="33.5" customHeight="1" spans="1:11">
      <c r="A10" s="9"/>
      <c r="B10" s="9"/>
      <c r="C10" s="9"/>
      <c r="D10" s="6" t="s">
        <v>31</v>
      </c>
      <c r="E10" s="6"/>
      <c r="F10" s="11">
        <v>0</v>
      </c>
      <c r="G10" s="11">
        <v>0</v>
      </c>
      <c r="H10" s="11">
        <v>0</v>
      </c>
      <c r="I10" s="21" t="s">
        <v>29</v>
      </c>
      <c r="J10" s="6" t="s">
        <v>30</v>
      </c>
      <c r="K10" s="6" t="s">
        <v>30</v>
      </c>
    </row>
    <row r="11" ht="33.5" customHeight="1" spans="1:11">
      <c r="A11" s="9"/>
      <c r="B11" s="9"/>
      <c r="C11" s="9"/>
      <c r="D11" s="12" t="s">
        <v>32</v>
      </c>
      <c r="E11" s="12"/>
      <c r="F11" s="11">
        <v>0</v>
      </c>
      <c r="G11" s="11">
        <v>0</v>
      </c>
      <c r="H11" s="11">
        <v>0</v>
      </c>
      <c r="I11" s="21" t="s">
        <v>29</v>
      </c>
      <c r="J11" s="6" t="s">
        <v>30</v>
      </c>
      <c r="K11" s="6" t="s">
        <v>30</v>
      </c>
    </row>
    <row r="12" ht="33.5" customHeight="1" spans="1:11">
      <c r="A12" s="13" t="s">
        <v>33</v>
      </c>
      <c r="B12" s="10" t="s">
        <v>34</v>
      </c>
      <c r="C12" s="10"/>
      <c r="D12" s="10"/>
      <c r="E12" s="10"/>
      <c r="F12" s="10"/>
      <c r="G12" s="10"/>
      <c r="H12" s="6" t="s">
        <v>35</v>
      </c>
      <c r="I12" s="6"/>
      <c r="J12" s="6"/>
      <c r="K12" s="6"/>
    </row>
    <row r="13" ht="96.5" customHeight="1" spans="1:15">
      <c r="A13" s="13"/>
      <c r="B13" s="14" t="s">
        <v>82</v>
      </c>
      <c r="C13" s="14"/>
      <c r="D13" s="14"/>
      <c r="E13" s="14"/>
      <c r="F13" s="14"/>
      <c r="G13" s="14"/>
      <c r="H13" s="14" t="s">
        <v>83</v>
      </c>
      <c r="I13" s="14"/>
      <c r="J13" s="14"/>
      <c r="K13" s="14"/>
      <c r="M13" s="22"/>
      <c r="N13" s="22"/>
      <c r="O13" s="22"/>
    </row>
    <row r="14" ht="36" customHeight="1" spans="1:11">
      <c r="A14" s="13" t="s">
        <v>38</v>
      </c>
      <c r="B14" s="10" t="s">
        <v>39</v>
      </c>
      <c r="C14" s="6" t="s">
        <v>40</v>
      </c>
      <c r="D14" s="6" t="s">
        <v>41</v>
      </c>
      <c r="E14" s="6"/>
      <c r="F14" s="6"/>
      <c r="G14" s="10" t="s">
        <v>42</v>
      </c>
      <c r="H14" s="6" t="s">
        <v>43</v>
      </c>
      <c r="I14" s="10" t="s">
        <v>44</v>
      </c>
      <c r="J14" s="10" t="s">
        <v>26</v>
      </c>
      <c r="K14" s="10" t="s">
        <v>45</v>
      </c>
    </row>
    <row r="15" ht="36.5" customHeight="1" spans="1:11">
      <c r="A15" s="13"/>
      <c r="B15" s="15" t="s">
        <v>46</v>
      </c>
      <c r="C15" s="15" t="s">
        <v>47</v>
      </c>
      <c r="D15" s="16" t="s">
        <v>84</v>
      </c>
      <c r="E15" s="16"/>
      <c r="F15" s="16"/>
      <c r="G15" s="10" t="s">
        <v>85</v>
      </c>
      <c r="H15" s="10" t="s">
        <v>86</v>
      </c>
      <c r="I15" s="10" t="s">
        <v>51</v>
      </c>
      <c r="J15" s="6">
        <v>10</v>
      </c>
      <c r="K15" s="6" t="s">
        <v>30</v>
      </c>
    </row>
    <row r="16" ht="30" customHeight="1" spans="1:11">
      <c r="A16" s="13"/>
      <c r="B16" s="15"/>
      <c r="C16" s="17" t="s">
        <v>52</v>
      </c>
      <c r="D16" s="16" t="s">
        <v>87</v>
      </c>
      <c r="E16" s="16"/>
      <c r="F16" s="16"/>
      <c r="G16" s="10" t="s">
        <v>88</v>
      </c>
      <c r="H16" s="10" t="s">
        <v>55</v>
      </c>
      <c r="I16" s="10" t="s">
        <v>56</v>
      </c>
      <c r="J16" s="6">
        <v>20</v>
      </c>
      <c r="K16" s="6" t="s">
        <v>30</v>
      </c>
    </row>
    <row r="17" ht="30" customHeight="1" spans="1:11">
      <c r="A17" s="13"/>
      <c r="B17" s="15"/>
      <c r="C17" s="17" t="s">
        <v>57</v>
      </c>
      <c r="D17" s="16" t="s">
        <v>89</v>
      </c>
      <c r="E17" s="16"/>
      <c r="F17" s="16"/>
      <c r="G17" s="10" t="s">
        <v>59</v>
      </c>
      <c r="H17" s="10" t="s">
        <v>55</v>
      </c>
      <c r="I17" s="10" t="s">
        <v>51</v>
      </c>
      <c r="J17" s="6">
        <v>10</v>
      </c>
      <c r="K17" s="6" t="s">
        <v>30</v>
      </c>
    </row>
    <row r="18" ht="30" customHeight="1" spans="1:11">
      <c r="A18" s="13"/>
      <c r="B18" s="15"/>
      <c r="C18" s="17" t="s">
        <v>60</v>
      </c>
      <c r="D18" s="16" t="s">
        <v>61</v>
      </c>
      <c r="E18" s="16"/>
      <c r="F18" s="16"/>
      <c r="G18" s="10" t="s">
        <v>90</v>
      </c>
      <c r="H18" s="10" t="s">
        <v>91</v>
      </c>
      <c r="I18" s="10" t="s">
        <v>51</v>
      </c>
      <c r="J18" s="6">
        <v>10</v>
      </c>
      <c r="K18" s="6" t="s">
        <v>30</v>
      </c>
    </row>
    <row r="19" ht="36.5" customHeight="1" spans="1:11">
      <c r="A19" s="13"/>
      <c r="B19" s="15" t="s">
        <v>64</v>
      </c>
      <c r="C19" s="15" t="s">
        <v>65</v>
      </c>
      <c r="D19" s="16" t="s">
        <v>66</v>
      </c>
      <c r="E19" s="16"/>
      <c r="F19" s="16"/>
      <c r="G19" s="10" t="s">
        <v>67</v>
      </c>
      <c r="H19" s="10" t="s">
        <v>55</v>
      </c>
      <c r="I19" s="10" t="s">
        <v>51</v>
      </c>
      <c r="J19" s="6">
        <v>10</v>
      </c>
      <c r="K19" s="6" t="s">
        <v>30</v>
      </c>
    </row>
    <row r="20" ht="30" customHeight="1" spans="1:11">
      <c r="A20" s="13"/>
      <c r="B20" s="15"/>
      <c r="C20" s="17" t="s">
        <v>68</v>
      </c>
      <c r="D20" s="16" t="s">
        <v>92</v>
      </c>
      <c r="E20" s="16"/>
      <c r="F20" s="16"/>
      <c r="G20" s="10" t="s">
        <v>67</v>
      </c>
      <c r="H20" s="10" t="s">
        <v>55</v>
      </c>
      <c r="I20" s="10" t="s">
        <v>51</v>
      </c>
      <c r="J20" s="6">
        <v>10</v>
      </c>
      <c r="K20" s="6" t="s">
        <v>30</v>
      </c>
    </row>
    <row r="21" ht="30" customHeight="1" spans="1:11">
      <c r="A21" s="13"/>
      <c r="B21" s="15"/>
      <c r="C21" s="17" t="s">
        <v>70</v>
      </c>
      <c r="D21" s="16" t="s">
        <v>93</v>
      </c>
      <c r="E21" s="16"/>
      <c r="F21" s="16"/>
      <c r="G21" s="10" t="s">
        <v>72</v>
      </c>
      <c r="H21" s="10" t="s">
        <v>55</v>
      </c>
      <c r="I21" s="10" t="s">
        <v>73</v>
      </c>
      <c r="J21" s="6">
        <v>0</v>
      </c>
      <c r="K21" s="6" t="s">
        <v>30</v>
      </c>
    </row>
    <row r="22" ht="30" customHeight="1" spans="1:11">
      <c r="A22" s="13"/>
      <c r="B22" s="15"/>
      <c r="C22" s="17" t="s">
        <v>74</v>
      </c>
      <c r="D22" s="16" t="s">
        <v>94</v>
      </c>
      <c r="E22" s="16"/>
      <c r="F22" s="16"/>
      <c r="G22" s="10" t="s">
        <v>67</v>
      </c>
      <c r="H22" s="10" t="s">
        <v>55</v>
      </c>
      <c r="I22" s="10" t="s">
        <v>51</v>
      </c>
      <c r="J22" s="6">
        <v>10</v>
      </c>
      <c r="K22" s="6" t="s">
        <v>30</v>
      </c>
    </row>
    <row r="23" ht="36.5" customHeight="1" spans="1:11">
      <c r="A23" s="13"/>
      <c r="B23" s="15" t="s">
        <v>76</v>
      </c>
      <c r="C23" s="15" t="s">
        <v>77</v>
      </c>
      <c r="D23" s="16" t="s">
        <v>78</v>
      </c>
      <c r="E23" s="16"/>
      <c r="F23" s="16"/>
      <c r="G23" s="10" t="s">
        <v>79</v>
      </c>
      <c r="H23" s="10" t="s">
        <v>80</v>
      </c>
      <c r="I23" s="10" t="s">
        <v>51</v>
      </c>
      <c r="J23" s="6">
        <v>10</v>
      </c>
      <c r="K23" s="6" t="s">
        <v>30</v>
      </c>
    </row>
    <row r="24" ht="37.5" customHeight="1" spans="1:11">
      <c r="A24" s="18" t="s">
        <v>81</v>
      </c>
      <c r="B24" s="18"/>
      <c r="C24" s="18"/>
      <c r="D24" s="18"/>
      <c r="E24" s="18"/>
      <c r="F24" s="18"/>
      <c r="G24" s="18"/>
      <c r="H24" s="18" t="s">
        <v>30</v>
      </c>
      <c r="I24" s="18">
        <v>100</v>
      </c>
      <c r="J24" s="23">
        <f>SUM(J15:J23)+K8</f>
        <v>100</v>
      </c>
      <c r="K24" s="6" t="s">
        <v>30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rintOptions horizontalCentered="1"/>
  <pageMargins left="0.15748031496063" right="0.196850393700787" top="0.748031496062992" bottom="0.551181102362205" header="0.31496062992126" footer="0.31496062992126"/>
  <pageSetup paperSize="9" scale="75" fitToHeight="100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SheetLayoutView="60" workbookViewId="0">
      <selection activeCell="D5" sqref="D5:K5"/>
    </sheetView>
  </sheetViews>
  <sheetFormatPr defaultColWidth="9" defaultRowHeight="14" customHeight="1"/>
  <cols>
    <col min="1" max="1" width="6.63636363636364" style="1" customWidth="1"/>
    <col min="2" max="2" width="10.3636363636364" style="1" customWidth="1"/>
    <col min="3" max="3" width="10.0909090909091" style="1" customWidth="1"/>
    <col min="4" max="4" width="16.7272727272727" style="1" customWidth="1"/>
    <col min="5" max="5" width="15" style="1" customWidth="1"/>
    <col min="6" max="8" width="12.0909090909091" style="1" customWidth="1"/>
    <col min="9" max="10" width="9.81818181818182" style="1" customWidth="1"/>
    <col min="11" max="11" width="19.0909090909091" style="1" customWidth="1"/>
    <col min="12" max="16384" width="9" style="1"/>
  </cols>
  <sheetData>
    <row r="1" ht="28.15" customHeight="1" spans="1:1">
      <c r="A1" s="2" t="s">
        <v>13</v>
      </c>
    </row>
    <row r="2" ht="24.75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" customHeight="1" spans="1:11">
      <c r="A3" s="4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33.5" customHeight="1" spans="1:11">
      <c r="A5" s="6" t="s">
        <v>2</v>
      </c>
      <c r="B5" s="6"/>
      <c r="C5" s="6"/>
      <c r="D5" s="7" t="s">
        <v>6</v>
      </c>
      <c r="E5" s="7"/>
      <c r="F5" s="7"/>
      <c r="G5" s="7"/>
      <c r="H5" s="7"/>
      <c r="I5" s="7"/>
      <c r="J5" s="7"/>
      <c r="K5" s="7"/>
    </row>
    <row r="6" ht="33.5" customHeight="1" spans="1:11">
      <c r="A6" s="6" t="s">
        <v>16</v>
      </c>
      <c r="B6" s="6"/>
      <c r="C6" s="6"/>
      <c r="D6" s="8" t="s">
        <v>17</v>
      </c>
      <c r="E6" s="8"/>
      <c r="F6" s="8"/>
      <c r="G6" s="8"/>
      <c r="H6" s="6" t="s">
        <v>18</v>
      </c>
      <c r="I6" s="6" t="s">
        <v>19</v>
      </c>
      <c r="J6" s="6"/>
      <c r="K6" s="6"/>
    </row>
    <row r="7" ht="33.5" customHeight="1" spans="1:11">
      <c r="A7" s="9" t="s">
        <v>20</v>
      </c>
      <c r="B7" s="9"/>
      <c r="C7" s="9"/>
      <c r="D7" s="6"/>
      <c r="E7" s="6"/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6" t="s">
        <v>26</v>
      </c>
    </row>
    <row r="8" ht="33.5" customHeight="1" spans="1:11">
      <c r="A8" s="9"/>
      <c r="B8" s="9"/>
      <c r="C8" s="9"/>
      <c r="D8" s="6" t="s">
        <v>27</v>
      </c>
      <c r="E8" s="6"/>
      <c r="F8" s="11">
        <f t="shared" ref="F8:H8" si="0">F9+F10+F11</f>
        <v>898.783</v>
      </c>
      <c r="G8" s="11">
        <f t="shared" si="0"/>
        <v>601.262</v>
      </c>
      <c r="H8" s="11">
        <f t="shared" si="0"/>
        <v>601.262</v>
      </c>
      <c r="I8" s="6">
        <v>10</v>
      </c>
      <c r="J8" s="19">
        <f>H8/G8</f>
        <v>1</v>
      </c>
      <c r="K8" s="20">
        <f>IF(J8*I8&gt;10,10,J8*I8)</f>
        <v>10</v>
      </c>
    </row>
    <row r="9" ht="33.5" customHeight="1" spans="1:11">
      <c r="A9" s="9"/>
      <c r="B9" s="9"/>
      <c r="C9" s="9"/>
      <c r="D9" s="6" t="s">
        <v>28</v>
      </c>
      <c r="E9" s="6"/>
      <c r="F9" s="11">
        <v>402.983</v>
      </c>
      <c r="G9" s="11">
        <v>351.562</v>
      </c>
      <c r="H9" s="11">
        <v>351.562</v>
      </c>
      <c r="I9" s="21" t="s">
        <v>29</v>
      </c>
      <c r="J9" s="6" t="s">
        <v>30</v>
      </c>
      <c r="K9" s="6" t="s">
        <v>30</v>
      </c>
    </row>
    <row r="10" ht="33.5" customHeight="1" spans="1:11">
      <c r="A10" s="9"/>
      <c r="B10" s="9"/>
      <c r="C10" s="9"/>
      <c r="D10" s="6" t="s">
        <v>31</v>
      </c>
      <c r="E10" s="6"/>
      <c r="F10" s="11">
        <v>0</v>
      </c>
      <c r="G10" s="11">
        <v>0</v>
      </c>
      <c r="H10" s="11">
        <v>0</v>
      </c>
      <c r="I10" s="21" t="s">
        <v>29</v>
      </c>
      <c r="J10" s="6" t="s">
        <v>30</v>
      </c>
      <c r="K10" s="6" t="s">
        <v>30</v>
      </c>
    </row>
    <row r="11" ht="33.5" customHeight="1" spans="1:11">
      <c r="A11" s="9"/>
      <c r="B11" s="9"/>
      <c r="C11" s="9"/>
      <c r="D11" s="12" t="s">
        <v>32</v>
      </c>
      <c r="E11" s="12"/>
      <c r="F11" s="11">
        <v>495.8</v>
      </c>
      <c r="G11" s="11">
        <v>249.7</v>
      </c>
      <c r="H11" s="11">
        <v>249.7</v>
      </c>
      <c r="I11" s="21" t="s">
        <v>29</v>
      </c>
      <c r="J11" s="6" t="s">
        <v>30</v>
      </c>
      <c r="K11" s="6" t="s">
        <v>30</v>
      </c>
    </row>
    <row r="12" ht="33.5" customHeight="1" spans="1:11">
      <c r="A12" s="13" t="s">
        <v>33</v>
      </c>
      <c r="B12" s="10" t="s">
        <v>34</v>
      </c>
      <c r="C12" s="10"/>
      <c r="D12" s="10"/>
      <c r="E12" s="10"/>
      <c r="F12" s="10"/>
      <c r="G12" s="10"/>
      <c r="H12" s="6" t="s">
        <v>35</v>
      </c>
      <c r="I12" s="6"/>
      <c r="J12" s="6"/>
      <c r="K12" s="6"/>
    </row>
    <row r="13" ht="96.5" customHeight="1" spans="1:15">
      <c r="A13" s="13"/>
      <c r="B13" s="14" t="s">
        <v>95</v>
      </c>
      <c r="C13" s="14"/>
      <c r="D13" s="14"/>
      <c r="E13" s="14"/>
      <c r="F13" s="14"/>
      <c r="G13" s="14"/>
      <c r="H13" s="14" t="s">
        <v>96</v>
      </c>
      <c r="I13" s="14"/>
      <c r="J13" s="14"/>
      <c r="K13" s="14"/>
      <c r="M13" s="22"/>
      <c r="N13" s="22"/>
      <c r="O13" s="22"/>
    </row>
    <row r="14" ht="36" customHeight="1" spans="1:11">
      <c r="A14" s="13" t="s">
        <v>38</v>
      </c>
      <c r="B14" s="10" t="s">
        <v>39</v>
      </c>
      <c r="C14" s="6" t="s">
        <v>40</v>
      </c>
      <c r="D14" s="6" t="s">
        <v>41</v>
      </c>
      <c r="E14" s="6"/>
      <c r="F14" s="6"/>
      <c r="G14" s="10" t="s">
        <v>42</v>
      </c>
      <c r="H14" s="6" t="s">
        <v>43</v>
      </c>
      <c r="I14" s="10" t="s">
        <v>44</v>
      </c>
      <c r="J14" s="10" t="s">
        <v>26</v>
      </c>
      <c r="K14" s="10" t="s">
        <v>45</v>
      </c>
    </row>
    <row r="15" ht="36.5" customHeight="1" spans="1:11">
      <c r="A15" s="13"/>
      <c r="B15" s="15" t="s">
        <v>46</v>
      </c>
      <c r="C15" s="15" t="s">
        <v>47</v>
      </c>
      <c r="D15" s="16" t="s">
        <v>97</v>
      </c>
      <c r="E15" s="16"/>
      <c r="F15" s="16"/>
      <c r="G15" s="10" t="s">
        <v>98</v>
      </c>
      <c r="H15" s="10" t="s">
        <v>99</v>
      </c>
      <c r="I15" s="10" t="s">
        <v>51</v>
      </c>
      <c r="J15" s="6">
        <v>10</v>
      </c>
      <c r="K15" s="6" t="s">
        <v>30</v>
      </c>
    </row>
    <row r="16" ht="30" customHeight="1" spans="1:11">
      <c r="A16" s="13"/>
      <c r="B16" s="15"/>
      <c r="C16" s="17" t="s">
        <v>52</v>
      </c>
      <c r="D16" s="16" t="s">
        <v>100</v>
      </c>
      <c r="E16" s="16"/>
      <c r="F16" s="16"/>
      <c r="G16" s="10" t="s">
        <v>101</v>
      </c>
      <c r="H16" s="10" t="s">
        <v>99</v>
      </c>
      <c r="I16" s="10" t="s">
        <v>56</v>
      </c>
      <c r="J16" s="6">
        <v>20</v>
      </c>
      <c r="K16" s="6" t="s">
        <v>30</v>
      </c>
    </row>
    <row r="17" ht="30" customHeight="1" spans="1:11">
      <c r="A17" s="13"/>
      <c r="B17" s="15"/>
      <c r="C17" s="17" t="s">
        <v>57</v>
      </c>
      <c r="D17" s="16" t="s">
        <v>102</v>
      </c>
      <c r="E17" s="16"/>
      <c r="F17" s="16"/>
      <c r="G17" s="10" t="s">
        <v>98</v>
      </c>
      <c r="H17" s="10" t="s">
        <v>99</v>
      </c>
      <c r="I17" s="10" t="s">
        <v>51</v>
      </c>
      <c r="J17" s="6">
        <v>10</v>
      </c>
      <c r="K17" s="6" t="s">
        <v>30</v>
      </c>
    </row>
    <row r="18" ht="30" customHeight="1" spans="1:11">
      <c r="A18" s="13"/>
      <c r="B18" s="15"/>
      <c r="C18" s="17" t="s">
        <v>60</v>
      </c>
      <c r="D18" s="16" t="s">
        <v>103</v>
      </c>
      <c r="E18" s="16"/>
      <c r="F18" s="16"/>
      <c r="G18" s="10" t="s">
        <v>98</v>
      </c>
      <c r="H18" s="10" t="s">
        <v>99</v>
      </c>
      <c r="I18" s="10" t="s">
        <v>51</v>
      </c>
      <c r="J18" s="6">
        <v>10</v>
      </c>
      <c r="K18" s="6" t="s">
        <v>30</v>
      </c>
    </row>
    <row r="19" ht="36.5" customHeight="1" spans="1:11">
      <c r="A19" s="13"/>
      <c r="B19" s="15" t="s">
        <v>64</v>
      </c>
      <c r="C19" s="15" t="s">
        <v>65</v>
      </c>
      <c r="D19" s="16" t="s">
        <v>66</v>
      </c>
      <c r="E19" s="16"/>
      <c r="F19" s="16"/>
      <c r="G19" s="10" t="s">
        <v>67</v>
      </c>
      <c r="H19" s="10" t="s">
        <v>55</v>
      </c>
      <c r="I19" s="10" t="s">
        <v>51</v>
      </c>
      <c r="J19" s="6">
        <v>10</v>
      </c>
      <c r="K19" s="6" t="s">
        <v>30</v>
      </c>
    </row>
    <row r="20" ht="30" customHeight="1" spans="1:11">
      <c r="A20" s="13"/>
      <c r="B20" s="15"/>
      <c r="C20" s="17" t="s">
        <v>68</v>
      </c>
      <c r="D20" s="16" t="s">
        <v>104</v>
      </c>
      <c r="E20" s="16"/>
      <c r="F20" s="16"/>
      <c r="G20" s="10" t="s">
        <v>67</v>
      </c>
      <c r="H20" s="10" t="s">
        <v>55</v>
      </c>
      <c r="I20" s="10" t="s">
        <v>51</v>
      </c>
      <c r="J20" s="6">
        <v>10</v>
      </c>
      <c r="K20" s="6" t="s">
        <v>30</v>
      </c>
    </row>
    <row r="21" ht="30" customHeight="1" spans="1:11">
      <c r="A21" s="13"/>
      <c r="B21" s="15"/>
      <c r="C21" s="17" t="s">
        <v>70</v>
      </c>
      <c r="D21" s="16" t="s">
        <v>93</v>
      </c>
      <c r="E21" s="16"/>
      <c r="F21" s="16"/>
      <c r="G21" s="10" t="s">
        <v>72</v>
      </c>
      <c r="H21" s="10" t="s">
        <v>55</v>
      </c>
      <c r="I21" s="10" t="s">
        <v>73</v>
      </c>
      <c r="J21" s="6">
        <v>0</v>
      </c>
      <c r="K21" s="6" t="s">
        <v>30</v>
      </c>
    </row>
    <row r="22" ht="30" customHeight="1" spans="1:11">
      <c r="A22" s="13"/>
      <c r="B22" s="15"/>
      <c r="C22" s="17" t="s">
        <v>74</v>
      </c>
      <c r="D22" s="16" t="s">
        <v>105</v>
      </c>
      <c r="E22" s="16"/>
      <c r="F22" s="16"/>
      <c r="G22" s="10" t="s">
        <v>67</v>
      </c>
      <c r="H22" s="10" t="s">
        <v>55</v>
      </c>
      <c r="I22" s="10" t="s">
        <v>51</v>
      </c>
      <c r="J22" s="6">
        <v>10</v>
      </c>
      <c r="K22" s="6" t="s">
        <v>30</v>
      </c>
    </row>
    <row r="23" ht="36.5" customHeight="1" spans="1:11">
      <c r="A23" s="13"/>
      <c r="B23" s="15" t="s">
        <v>76</v>
      </c>
      <c r="C23" s="15" t="s">
        <v>77</v>
      </c>
      <c r="D23" s="16" t="s">
        <v>78</v>
      </c>
      <c r="E23" s="16"/>
      <c r="F23" s="16"/>
      <c r="G23" s="10" t="s">
        <v>106</v>
      </c>
      <c r="H23" s="10" t="s">
        <v>80</v>
      </c>
      <c r="I23" s="10" t="s">
        <v>51</v>
      </c>
      <c r="J23" s="6">
        <v>10</v>
      </c>
      <c r="K23" s="6" t="s">
        <v>30</v>
      </c>
    </row>
    <row r="24" ht="37.5" customHeight="1" spans="1:11">
      <c r="A24" s="18" t="s">
        <v>81</v>
      </c>
      <c r="B24" s="18"/>
      <c r="C24" s="18"/>
      <c r="D24" s="18"/>
      <c r="E24" s="18"/>
      <c r="F24" s="18"/>
      <c r="G24" s="18"/>
      <c r="H24" s="18" t="s">
        <v>30</v>
      </c>
      <c r="I24" s="18">
        <v>100</v>
      </c>
      <c r="J24" s="23">
        <f>SUM(J15:J23)+K8</f>
        <v>100</v>
      </c>
      <c r="K24" s="6" t="s">
        <v>30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rintOptions horizontalCentered="1"/>
  <pageMargins left="0.15748031496063" right="0.196850393700787" top="0.748031496062992" bottom="0.551181102362205" header="0.31496062992126" footer="0.31496062992126"/>
  <pageSetup paperSize="9" scale="75" fitToHeight="100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SheetLayoutView="60" workbookViewId="0">
      <selection activeCell="D5" sqref="D5:K5"/>
    </sheetView>
  </sheetViews>
  <sheetFormatPr defaultColWidth="9" defaultRowHeight="14" customHeight="1"/>
  <cols>
    <col min="1" max="1" width="6.63636363636364" style="1" customWidth="1"/>
    <col min="2" max="2" width="10.3636363636364" style="1" customWidth="1"/>
    <col min="3" max="3" width="10.0909090909091" style="1" customWidth="1"/>
    <col min="4" max="4" width="16.7272727272727" style="1" customWidth="1"/>
    <col min="5" max="5" width="15" style="1" customWidth="1"/>
    <col min="6" max="8" width="12.0909090909091" style="1" customWidth="1"/>
    <col min="9" max="10" width="9.81818181818182" style="1" customWidth="1"/>
    <col min="11" max="11" width="19.0909090909091" style="1" customWidth="1"/>
    <col min="12" max="16384" width="9" style="1"/>
  </cols>
  <sheetData>
    <row r="1" ht="28.15" customHeight="1" spans="1:1">
      <c r="A1" s="2" t="s">
        <v>13</v>
      </c>
    </row>
    <row r="2" ht="24.75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" customHeight="1" spans="1:11">
      <c r="A3" s="4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33.5" customHeight="1" spans="1:11">
      <c r="A5" s="6" t="s">
        <v>2</v>
      </c>
      <c r="B5" s="6"/>
      <c r="C5" s="6"/>
      <c r="D5" s="7" t="s">
        <v>7</v>
      </c>
      <c r="E5" s="7"/>
      <c r="F5" s="7"/>
      <c r="G5" s="7"/>
      <c r="H5" s="7"/>
      <c r="I5" s="7"/>
      <c r="J5" s="7"/>
      <c r="K5" s="7"/>
    </row>
    <row r="6" ht="33.5" customHeight="1" spans="1:11">
      <c r="A6" s="6" t="s">
        <v>16</v>
      </c>
      <c r="B6" s="6"/>
      <c r="C6" s="6"/>
      <c r="D6" s="8" t="s">
        <v>17</v>
      </c>
      <c r="E6" s="8"/>
      <c r="F6" s="8"/>
      <c r="G6" s="8"/>
      <c r="H6" s="6" t="s">
        <v>18</v>
      </c>
      <c r="I6" s="6" t="s">
        <v>19</v>
      </c>
      <c r="J6" s="6"/>
      <c r="K6" s="6"/>
    </row>
    <row r="7" ht="33.5" customHeight="1" spans="1:11">
      <c r="A7" s="9" t="s">
        <v>20</v>
      </c>
      <c r="B7" s="9"/>
      <c r="C7" s="9"/>
      <c r="D7" s="6"/>
      <c r="E7" s="6"/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6" t="s">
        <v>26</v>
      </c>
    </row>
    <row r="8" ht="33.5" customHeight="1" spans="1:11">
      <c r="A8" s="9"/>
      <c r="B8" s="9"/>
      <c r="C8" s="9"/>
      <c r="D8" s="6" t="s">
        <v>27</v>
      </c>
      <c r="E8" s="6"/>
      <c r="F8" s="11">
        <f t="shared" ref="F8:H8" si="0">F9+F10+F11</f>
        <v>365.3</v>
      </c>
      <c r="G8" s="11">
        <f t="shared" si="0"/>
        <v>365.3</v>
      </c>
      <c r="H8" s="11">
        <f t="shared" si="0"/>
        <v>365.3</v>
      </c>
      <c r="I8" s="6">
        <v>10</v>
      </c>
      <c r="J8" s="19">
        <f>H8/G8</f>
        <v>1</v>
      </c>
      <c r="K8" s="20">
        <f>IF(J8*I8&gt;10,10,J8*I8)</f>
        <v>10</v>
      </c>
    </row>
    <row r="9" ht="33.5" customHeight="1" spans="1:11">
      <c r="A9" s="9"/>
      <c r="B9" s="9"/>
      <c r="C9" s="9"/>
      <c r="D9" s="6" t="s">
        <v>28</v>
      </c>
      <c r="E9" s="6"/>
      <c r="F9" s="11">
        <v>0</v>
      </c>
      <c r="G9" s="11">
        <v>0</v>
      </c>
      <c r="H9" s="11">
        <v>0</v>
      </c>
      <c r="I9" s="21" t="s">
        <v>29</v>
      </c>
      <c r="J9" s="6" t="s">
        <v>30</v>
      </c>
      <c r="K9" s="6" t="s">
        <v>30</v>
      </c>
    </row>
    <row r="10" ht="33.5" customHeight="1" spans="1:11">
      <c r="A10" s="9"/>
      <c r="B10" s="9"/>
      <c r="C10" s="9"/>
      <c r="D10" s="6" t="s">
        <v>31</v>
      </c>
      <c r="E10" s="6"/>
      <c r="F10" s="11">
        <v>0</v>
      </c>
      <c r="G10" s="11">
        <v>0</v>
      </c>
      <c r="H10" s="11">
        <v>0</v>
      </c>
      <c r="I10" s="21" t="s">
        <v>29</v>
      </c>
      <c r="J10" s="6" t="s">
        <v>30</v>
      </c>
      <c r="K10" s="6" t="s">
        <v>30</v>
      </c>
    </row>
    <row r="11" ht="33.5" customHeight="1" spans="1:11">
      <c r="A11" s="9"/>
      <c r="B11" s="9"/>
      <c r="C11" s="9"/>
      <c r="D11" s="12" t="s">
        <v>32</v>
      </c>
      <c r="E11" s="12"/>
      <c r="F11" s="11">
        <v>365.3</v>
      </c>
      <c r="G11" s="11">
        <v>365.3</v>
      </c>
      <c r="H11" s="11">
        <v>365.3</v>
      </c>
      <c r="I11" s="21" t="s">
        <v>29</v>
      </c>
      <c r="J11" s="6" t="s">
        <v>30</v>
      </c>
      <c r="K11" s="6" t="s">
        <v>30</v>
      </c>
    </row>
    <row r="12" ht="33.5" customHeight="1" spans="1:11">
      <c r="A12" s="13" t="s">
        <v>33</v>
      </c>
      <c r="B12" s="10" t="s">
        <v>34</v>
      </c>
      <c r="C12" s="10"/>
      <c r="D12" s="10"/>
      <c r="E12" s="10"/>
      <c r="F12" s="10"/>
      <c r="G12" s="10"/>
      <c r="H12" s="6" t="s">
        <v>35</v>
      </c>
      <c r="I12" s="6"/>
      <c r="J12" s="6"/>
      <c r="K12" s="6"/>
    </row>
    <row r="13" ht="96.5" customHeight="1" spans="1:15">
      <c r="A13" s="13"/>
      <c r="B13" s="14" t="s">
        <v>107</v>
      </c>
      <c r="C13" s="14"/>
      <c r="D13" s="14"/>
      <c r="E13" s="14"/>
      <c r="F13" s="14"/>
      <c r="G13" s="14"/>
      <c r="H13" s="14" t="s">
        <v>108</v>
      </c>
      <c r="I13" s="14"/>
      <c r="J13" s="14"/>
      <c r="K13" s="14"/>
      <c r="M13" s="22"/>
      <c r="N13" s="22"/>
      <c r="O13" s="22"/>
    </row>
    <row r="14" ht="36" customHeight="1" spans="1:11">
      <c r="A14" s="13" t="s">
        <v>38</v>
      </c>
      <c r="B14" s="10" t="s">
        <v>39</v>
      </c>
      <c r="C14" s="6" t="s">
        <v>40</v>
      </c>
      <c r="D14" s="6" t="s">
        <v>41</v>
      </c>
      <c r="E14" s="6"/>
      <c r="F14" s="6"/>
      <c r="G14" s="10" t="s">
        <v>42</v>
      </c>
      <c r="H14" s="6" t="s">
        <v>43</v>
      </c>
      <c r="I14" s="10" t="s">
        <v>44</v>
      </c>
      <c r="J14" s="10" t="s">
        <v>26</v>
      </c>
      <c r="K14" s="10" t="s">
        <v>45</v>
      </c>
    </row>
    <row r="15" ht="36.5" customHeight="1" spans="1:11">
      <c r="A15" s="13"/>
      <c r="B15" s="15" t="s">
        <v>46</v>
      </c>
      <c r="C15" s="15" t="s">
        <v>47</v>
      </c>
      <c r="D15" s="16" t="s">
        <v>84</v>
      </c>
      <c r="E15" s="16"/>
      <c r="F15" s="16"/>
      <c r="G15" s="10" t="s">
        <v>85</v>
      </c>
      <c r="H15" s="10" t="s">
        <v>86</v>
      </c>
      <c r="I15" s="10" t="s">
        <v>51</v>
      </c>
      <c r="J15" s="6">
        <v>10</v>
      </c>
      <c r="K15" s="6" t="s">
        <v>30</v>
      </c>
    </row>
    <row r="16" ht="30" customHeight="1" spans="1:11">
      <c r="A16" s="13"/>
      <c r="B16" s="15"/>
      <c r="C16" s="17" t="s">
        <v>52</v>
      </c>
      <c r="D16" s="16" t="s">
        <v>87</v>
      </c>
      <c r="E16" s="16"/>
      <c r="F16" s="16"/>
      <c r="G16" s="10" t="s">
        <v>109</v>
      </c>
      <c r="H16" s="10" t="s">
        <v>55</v>
      </c>
      <c r="I16" s="10" t="s">
        <v>56</v>
      </c>
      <c r="J16" s="6">
        <v>20</v>
      </c>
      <c r="K16" s="6" t="s">
        <v>30</v>
      </c>
    </row>
    <row r="17" ht="30" customHeight="1" spans="1:11">
      <c r="A17" s="13"/>
      <c r="B17" s="15"/>
      <c r="C17" s="17" t="s">
        <v>57</v>
      </c>
      <c r="D17" s="16" t="s">
        <v>110</v>
      </c>
      <c r="E17" s="16"/>
      <c r="F17" s="16"/>
      <c r="G17" s="10" t="s">
        <v>59</v>
      </c>
      <c r="H17" s="10" t="s">
        <v>55</v>
      </c>
      <c r="I17" s="10" t="s">
        <v>51</v>
      </c>
      <c r="J17" s="6">
        <v>10</v>
      </c>
      <c r="K17" s="6" t="s">
        <v>30</v>
      </c>
    </row>
    <row r="18" ht="30" customHeight="1" spans="1:11">
      <c r="A18" s="13"/>
      <c r="B18" s="15"/>
      <c r="C18" s="17" t="s">
        <v>60</v>
      </c>
      <c r="D18" s="16" t="s">
        <v>111</v>
      </c>
      <c r="E18" s="16"/>
      <c r="F18" s="16"/>
      <c r="G18" s="10" t="s">
        <v>112</v>
      </c>
      <c r="H18" s="10" t="s">
        <v>113</v>
      </c>
      <c r="I18" s="10" t="s">
        <v>51</v>
      </c>
      <c r="J18" s="6">
        <v>10</v>
      </c>
      <c r="K18" s="6" t="s">
        <v>30</v>
      </c>
    </row>
    <row r="19" ht="36.5" customHeight="1" spans="1:11">
      <c r="A19" s="13"/>
      <c r="B19" s="15" t="s">
        <v>64</v>
      </c>
      <c r="C19" s="15" t="s">
        <v>65</v>
      </c>
      <c r="D19" s="16" t="s">
        <v>66</v>
      </c>
      <c r="E19" s="16"/>
      <c r="F19" s="16"/>
      <c r="G19" s="10" t="s">
        <v>67</v>
      </c>
      <c r="H19" s="10" t="s">
        <v>55</v>
      </c>
      <c r="I19" s="10" t="s">
        <v>51</v>
      </c>
      <c r="J19" s="6">
        <v>10</v>
      </c>
      <c r="K19" s="6" t="s">
        <v>30</v>
      </c>
    </row>
    <row r="20" ht="30" customHeight="1" spans="1:11">
      <c r="A20" s="13"/>
      <c r="B20" s="15"/>
      <c r="C20" s="17" t="s">
        <v>68</v>
      </c>
      <c r="D20" s="16" t="s">
        <v>92</v>
      </c>
      <c r="E20" s="16"/>
      <c r="F20" s="16"/>
      <c r="G20" s="10" t="s">
        <v>67</v>
      </c>
      <c r="H20" s="10" t="s">
        <v>55</v>
      </c>
      <c r="I20" s="10" t="s">
        <v>51</v>
      </c>
      <c r="J20" s="6">
        <v>10</v>
      </c>
      <c r="K20" s="6" t="s">
        <v>30</v>
      </c>
    </row>
    <row r="21" ht="30" customHeight="1" spans="1:11">
      <c r="A21" s="13"/>
      <c r="B21" s="15"/>
      <c r="C21" s="17" t="s">
        <v>70</v>
      </c>
      <c r="D21" s="16" t="s">
        <v>114</v>
      </c>
      <c r="E21" s="16"/>
      <c r="F21" s="16"/>
      <c r="G21" s="10" t="s">
        <v>72</v>
      </c>
      <c r="H21" s="10" t="s">
        <v>55</v>
      </c>
      <c r="I21" s="10" t="s">
        <v>30</v>
      </c>
      <c r="J21" s="6">
        <v>0</v>
      </c>
      <c r="K21" s="6" t="s">
        <v>30</v>
      </c>
    </row>
    <row r="22" ht="30" customHeight="1" spans="1:11">
      <c r="A22" s="13"/>
      <c r="B22" s="15"/>
      <c r="C22" s="17" t="s">
        <v>74</v>
      </c>
      <c r="D22" s="16" t="s">
        <v>94</v>
      </c>
      <c r="E22" s="16"/>
      <c r="F22" s="16"/>
      <c r="G22" s="10" t="s">
        <v>67</v>
      </c>
      <c r="H22" s="10" t="s">
        <v>55</v>
      </c>
      <c r="I22" s="10" t="s">
        <v>51</v>
      </c>
      <c r="J22" s="6">
        <v>10</v>
      </c>
      <c r="K22" s="6" t="s">
        <v>30</v>
      </c>
    </row>
    <row r="23" ht="36.5" customHeight="1" spans="1:11">
      <c r="A23" s="13"/>
      <c r="B23" s="15" t="s">
        <v>76</v>
      </c>
      <c r="C23" s="15" t="s">
        <v>77</v>
      </c>
      <c r="D23" s="16" t="s">
        <v>78</v>
      </c>
      <c r="E23" s="16"/>
      <c r="F23" s="16"/>
      <c r="G23" s="10" t="s">
        <v>79</v>
      </c>
      <c r="H23" s="10" t="s">
        <v>115</v>
      </c>
      <c r="I23" s="10" t="s">
        <v>51</v>
      </c>
      <c r="J23" s="6">
        <v>10</v>
      </c>
      <c r="K23" s="6" t="s">
        <v>30</v>
      </c>
    </row>
    <row r="24" ht="37.5" customHeight="1" spans="1:11">
      <c r="A24" s="18" t="s">
        <v>81</v>
      </c>
      <c r="B24" s="18"/>
      <c r="C24" s="18"/>
      <c r="D24" s="18"/>
      <c r="E24" s="18"/>
      <c r="F24" s="18"/>
      <c r="G24" s="18"/>
      <c r="H24" s="18" t="s">
        <v>30</v>
      </c>
      <c r="I24" s="18">
        <v>100</v>
      </c>
      <c r="J24" s="23">
        <f>SUM(J15:J23)+K8</f>
        <v>100</v>
      </c>
      <c r="K24" s="6" t="s">
        <v>30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rintOptions horizontalCentered="1"/>
  <pageMargins left="0.15748031496063" right="0.196850393700787" top="0.748031496062992" bottom="0.551181102362205" header="0.31496062992126" footer="0.31496062992126"/>
  <pageSetup paperSize="9" scale="75" fitToHeight="100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SheetLayoutView="60" workbookViewId="0">
      <selection activeCell="D5" sqref="D5:K5"/>
    </sheetView>
  </sheetViews>
  <sheetFormatPr defaultColWidth="9" defaultRowHeight="14" customHeight="1"/>
  <cols>
    <col min="1" max="1" width="6.63636363636364" style="1" customWidth="1"/>
    <col min="2" max="2" width="10.3636363636364" style="1" customWidth="1"/>
    <col min="3" max="3" width="10.0909090909091" style="1" customWidth="1"/>
    <col min="4" max="4" width="16.7272727272727" style="1" customWidth="1"/>
    <col min="5" max="5" width="15" style="1" customWidth="1"/>
    <col min="6" max="8" width="12.0909090909091" style="1" customWidth="1"/>
    <col min="9" max="10" width="9.81818181818182" style="1" customWidth="1"/>
    <col min="11" max="11" width="19.0909090909091" style="1" customWidth="1"/>
    <col min="12" max="16384" width="9" style="1"/>
  </cols>
  <sheetData>
    <row r="1" ht="28.15" customHeight="1" spans="1:1">
      <c r="A1" s="2" t="s">
        <v>13</v>
      </c>
    </row>
    <row r="2" ht="24.75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" customHeight="1" spans="1:11">
      <c r="A3" s="4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33.5" customHeight="1" spans="1:11">
      <c r="A5" s="6" t="s">
        <v>2</v>
      </c>
      <c r="B5" s="6"/>
      <c r="C5" s="6"/>
      <c r="D5" s="7" t="s">
        <v>8</v>
      </c>
      <c r="E5" s="7"/>
      <c r="F5" s="7"/>
      <c r="G5" s="7"/>
      <c r="H5" s="7"/>
      <c r="I5" s="7"/>
      <c r="J5" s="7"/>
      <c r="K5" s="7"/>
    </row>
    <row r="6" ht="33.5" customHeight="1" spans="1:11">
      <c r="A6" s="6" t="s">
        <v>16</v>
      </c>
      <c r="B6" s="6"/>
      <c r="C6" s="6"/>
      <c r="D6" s="8" t="s">
        <v>116</v>
      </c>
      <c r="E6" s="8"/>
      <c r="F6" s="8"/>
      <c r="G6" s="8"/>
      <c r="H6" s="6" t="s">
        <v>18</v>
      </c>
      <c r="I6" s="6" t="s">
        <v>19</v>
      </c>
      <c r="J6" s="6"/>
      <c r="K6" s="6"/>
    </row>
    <row r="7" ht="33.5" customHeight="1" spans="1:11">
      <c r="A7" s="9" t="s">
        <v>20</v>
      </c>
      <c r="B7" s="9"/>
      <c r="C7" s="9"/>
      <c r="D7" s="6"/>
      <c r="E7" s="6"/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6" t="s">
        <v>26</v>
      </c>
    </row>
    <row r="8" ht="33.5" customHeight="1" spans="1:11">
      <c r="A8" s="9"/>
      <c r="B8" s="9"/>
      <c r="C8" s="9"/>
      <c r="D8" s="6" t="s">
        <v>27</v>
      </c>
      <c r="E8" s="6"/>
      <c r="F8" s="11">
        <f t="shared" ref="F8:H8" si="0">F9+F10+F11</f>
        <v>0.95</v>
      </c>
      <c r="G8" s="11">
        <f t="shared" si="0"/>
        <v>0.95</v>
      </c>
      <c r="H8" s="11">
        <f t="shared" si="0"/>
        <v>0.95</v>
      </c>
      <c r="I8" s="6">
        <v>10</v>
      </c>
      <c r="J8" s="19">
        <f>H8/G8</f>
        <v>1</v>
      </c>
      <c r="K8" s="20">
        <f>IF(J8*I8&gt;10,10,J8*I8)</f>
        <v>10</v>
      </c>
    </row>
    <row r="9" ht="33.5" customHeight="1" spans="1:11">
      <c r="A9" s="9"/>
      <c r="B9" s="9"/>
      <c r="C9" s="9"/>
      <c r="D9" s="6" t="s">
        <v>28</v>
      </c>
      <c r="E9" s="6"/>
      <c r="F9" s="11">
        <v>0</v>
      </c>
      <c r="G9" s="11">
        <v>0</v>
      </c>
      <c r="H9" s="11">
        <v>0</v>
      </c>
      <c r="I9" s="21" t="s">
        <v>29</v>
      </c>
      <c r="J9" s="6" t="s">
        <v>30</v>
      </c>
      <c r="K9" s="6" t="s">
        <v>30</v>
      </c>
    </row>
    <row r="10" ht="33.5" customHeight="1" spans="1:11">
      <c r="A10" s="9"/>
      <c r="B10" s="9"/>
      <c r="C10" s="9"/>
      <c r="D10" s="6" t="s">
        <v>31</v>
      </c>
      <c r="E10" s="6"/>
      <c r="F10" s="11">
        <v>0</v>
      </c>
      <c r="G10" s="11">
        <v>0</v>
      </c>
      <c r="H10" s="11">
        <v>0</v>
      </c>
      <c r="I10" s="21" t="s">
        <v>29</v>
      </c>
      <c r="J10" s="6" t="s">
        <v>30</v>
      </c>
      <c r="K10" s="6" t="s">
        <v>30</v>
      </c>
    </row>
    <row r="11" ht="33.5" customHeight="1" spans="1:11">
      <c r="A11" s="9"/>
      <c r="B11" s="9"/>
      <c r="C11" s="9"/>
      <c r="D11" s="12" t="s">
        <v>32</v>
      </c>
      <c r="E11" s="12"/>
      <c r="F11" s="11">
        <v>0.95</v>
      </c>
      <c r="G11" s="11">
        <v>0.95</v>
      </c>
      <c r="H11" s="11">
        <v>0.95</v>
      </c>
      <c r="I11" s="21" t="s">
        <v>29</v>
      </c>
      <c r="J11" s="6" t="s">
        <v>30</v>
      </c>
      <c r="K11" s="6" t="s">
        <v>30</v>
      </c>
    </row>
    <row r="12" ht="33.5" customHeight="1" spans="1:11">
      <c r="A12" s="13" t="s">
        <v>33</v>
      </c>
      <c r="B12" s="10" t="s">
        <v>34</v>
      </c>
      <c r="C12" s="10"/>
      <c r="D12" s="10"/>
      <c r="E12" s="10"/>
      <c r="F12" s="10"/>
      <c r="G12" s="10"/>
      <c r="H12" s="6" t="s">
        <v>35</v>
      </c>
      <c r="I12" s="6"/>
      <c r="J12" s="6"/>
      <c r="K12" s="6"/>
    </row>
    <row r="13" ht="96.5" customHeight="1" spans="1:15">
      <c r="A13" s="13"/>
      <c r="B13" s="14" t="s">
        <v>117</v>
      </c>
      <c r="C13" s="14"/>
      <c r="D13" s="14"/>
      <c r="E13" s="14"/>
      <c r="F13" s="14"/>
      <c r="G13" s="14"/>
      <c r="H13" s="14" t="s">
        <v>37</v>
      </c>
      <c r="I13" s="14"/>
      <c r="J13" s="14"/>
      <c r="K13" s="14"/>
      <c r="M13" s="22"/>
      <c r="N13" s="22"/>
      <c r="O13" s="22"/>
    </row>
    <row r="14" ht="36" customHeight="1" spans="1:11">
      <c r="A14" s="13" t="s">
        <v>38</v>
      </c>
      <c r="B14" s="10" t="s">
        <v>39</v>
      </c>
      <c r="C14" s="6" t="s">
        <v>40</v>
      </c>
      <c r="D14" s="6" t="s">
        <v>41</v>
      </c>
      <c r="E14" s="6"/>
      <c r="F14" s="6"/>
      <c r="G14" s="10" t="s">
        <v>42</v>
      </c>
      <c r="H14" s="6" t="s">
        <v>43</v>
      </c>
      <c r="I14" s="10" t="s">
        <v>44</v>
      </c>
      <c r="J14" s="10" t="s">
        <v>26</v>
      </c>
      <c r="K14" s="10" t="s">
        <v>45</v>
      </c>
    </row>
    <row r="15" ht="36.5" customHeight="1" spans="1:11">
      <c r="A15" s="13"/>
      <c r="B15" s="15" t="s">
        <v>46</v>
      </c>
      <c r="C15" s="15" t="s">
        <v>47</v>
      </c>
      <c r="D15" s="16" t="s">
        <v>118</v>
      </c>
      <c r="E15" s="16"/>
      <c r="F15" s="16"/>
      <c r="G15" s="10" t="s">
        <v>119</v>
      </c>
      <c r="H15" s="10" t="s">
        <v>120</v>
      </c>
      <c r="I15" s="10" t="s">
        <v>51</v>
      </c>
      <c r="J15" s="6">
        <v>10</v>
      </c>
      <c r="K15" s="6" t="s">
        <v>30</v>
      </c>
    </row>
    <row r="16" ht="30" customHeight="1" spans="1:11">
      <c r="A16" s="13"/>
      <c r="B16" s="15"/>
      <c r="C16" s="17" t="s">
        <v>52</v>
      </c>
      <c r="D16" s="16" t="s">
        <v>121</v>
      </c>
      <c r="E16" s="16"/>
      <c r="F16" s="16"/>
      <c r="G16" s="10" t="s">
        <v>98</v>
      </c>
      <c r="H16" s="10" t="s">
        <v>99</v>
      </c>
      <c r="I16" s="10" t="s">
        <v>56</v>
      </c>
      <c r="J16" s="6">
        <v>20</v>
      </c>
      <c r="K16" s="6" t="s">
        <v>30</v>
      </c>
    </row>
    <row r="17" ht="30" customHeight="1" spans="1:11">
      <c r="A17" s="13"/>
      <c r="B17" s="15"/>
      <c r="C17" s="17" t="s">
        <v>57</v>
      </c>
      <c r="D17" s="16" t="s">
        <v>122</v>
      </c>
      <c r="E17" s="16"/>
      <c r="F17" s="16"/>
      <c r="G17" s="10" t="s">
        <v>98</v>
      </c>
      <c r="H17" s="10" t="s">
        <v>99</v>
      </c>
      <c r="I17" s="10" t="s">
        <v>51</v>
      </c>
      <c r="J17" s="6">
        <v>10</v>
      </c>
      <c r="K17" s="6" t="s">
        <v>30</v>
      </c>
    </row>
    <row r="18" ht="30" customHeight="1" spans="1:11">
      <c r="A18" s="13"/>
      <c r="B18" s="15"/>
      <c r="C18" s="17" t="s">
        <v>60</v>
      </c>
      <c r="D18" s="16" t="s">
        <v>123</v>
      </c>
      <c r="E18" s="16"/>
      <c r="F18" s="16"/>
      <c r="G18" s="10" t="s">
        <v>124</v>
      </c>
      <c r="H18" s="10" t="s">
        <v>125</v>
      </c>
      <c r="I18" s="10" t="s">
        <v>51</v>
      </c>
      <c r="J18" s="6">
        <v>10</v>
      </c>
      <c r="K18" s="6" t="s">
        <v>30</v>
      </c>
    </row>
    <row r="19" ht="36.5" customHeight="1" spans="1:11">
      <c r="A19" s="13"/>
      <c r="B19" s="15" t="s">
        <v>64</v>
      </c>
      <c r="C19" s="15" t="s">
        <v>65</v>
      </c>
      <c r="D19" s="16" t="s">
        <v>126</v>
      </c>
      <c r="E19" s="16"/>
      <c r="F19" s="16"/>
      <c r="G19" s="10" t="s">
        <v>72</v>
      </c>
      <c r="H19" s="10" t="s">
        <v>55</v>
      </c>
      <c r="I19" s="10" t="s">
        <v>73</v>
      </c>
      <c r="J19" s="6">
        <v>0</v>
      </c>
      <c r="K19" s="6" t="s">
        <v>30</v>
      </c>
    </row>
    <row r="20" ht="30" customHeight="1" spans="1:11">
      <c r="A20" s="13"/>
      <c r="B20" s="15"/>
      <c r="C20" s="17" t="s">
        <v>68</v>
      </c>
      <c r="D20" s="16" t="s">
        <v>127</v>
      </c>
      <c r="E20" s="16"/>
      <c r="F20" s="16"/>
      <c r="G20" s="10" t="s">
        <v>128</v>
      </c>
      <c r="H20" s="10" t="s">
        <v>55</v>
      </c>
      <c r="I20" s="10" t="s">
        <v>129</v>
      </c>
      <c r="J20" s="6">
        <v>15</v>
      </c>
      <c r="K20" s="6" t="s">
        <v>30</v>
      </c>
    </row>
    <row r="21" ht="30" customHeight="1" spans="1:11">
      <c r="A21" s="13"/>
      <c r="B21" s="15"/>
      <c r="C21" s="17" t="s">
        <v>70</v>
      </c>
      <c r="D21" s="16" t="s">
        <v>93</v>
      </c>
      <c r="E21" s="16"/>
      <c r="F21" s="16"/>
      <c r="G21" s="10" t="s">
        <v>72</v>
      </c>
      <c r="H21" s="10" t="s">
        <v>55</v>
      </c>
      <c r="I21" s="10" t="s">
        <v>129</v>
      </c>
      <c r="J21" s="6">
        <v>15</v>
      </c>
      <c r="K21" s="6" t="s">
        <v>30</v>
      </c>
    </row>
    <row r="22" ht="30" customHeight="1" spans="1:11">
      <c r="A22" s="13"/>
      <c r="B22" s="15"/>
      <c r="C22" s="17" t="s">
        <v>74</v>
      </c>
      <c r="D22" s="16" t="s">
        <v>130</v>
      </c>
      <c r="E22" s="16"/>
      <c r="F22" s="16"/>
      <c r="G22" s="10" t="s">
        <v>67</v>
      </c>
      <c r="H22" s="10" t="s">
        <v>55</v>
      </c>
      <c r="I22" s="10" t="s">
        <v>73</v>
      </c>
      <c r="J22" s="6">
        <v>0</v>
      </c>
      <c r="K22" s="6" t="s">
        <v>30</v>
      </c>
    </row>
    <row r="23" ht="36.5" customHeight="1" spans="1:11">
      <c r="A23" s="13"/>
      <c r="B23" s="15" t="s">
        <v>76</v>
      </c>
      <c r="C23" s="15" t="s">
        <v>77</v>
      </c>
      <c r="D23" s="16" t="s">
        <v>131</v>
      </c>
      <c r="E23" s="16"/>
      <c r="F23" s="16"/>
      <c r="G23" s="10" t="s">
        <v>101</v>
      </c>
      <c r="H23" s="10" t="s">
        <v>99</v>
      </c>
      <c r="I23" s="10" t="s">
        <v>51</v>
      </c>
      <c r="J23" s="6">
        <v>10</v>
      </c>
      <c r="K23" s="6" t="s">
        <v>30</v>
      </c>
    </row>
    <row r="24" ht="37.5" customHeight="1" spans="1:11">
      <c r="A24" s="18" t="s">
        <v>81</v>
      </c>
      <c r="B24" s="18"/>
      <c r="C24" s="18"/>
      <c r="D24" s="18"/>
      <c r="E24" s="18"/>
      <c r="F24" s="18"/>
      <c r="G24" s="18"/>
      <c r="H24" s="18" t="s">
        <v>30</v>
      </c>
      <c r="I24" s="18">
        <v>100</v>
      </c>
      <c r="J24" s="23">
        <f>SUM(J15:J23)+K8</f>
        <v>100</v>
      </c>
      <c r="K24" s="6" t="s">
        <v>30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rintOptions horizontalCentered="1"/>
  <pageMargins left="0.15748031496063" right="0.196850393700787" top="0.748031496062992" bottom="0.551181102362205" header="0.31496062992126" footer="0.31496062992126"/>
  <pageSetup paperSize="9" scale="75" fitToHeight="100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zoomScaleSheetLayoutView="60" topLeftCell="A5" workbookViewId="0">
      <selection activeCell="H12" sqref="H12:K12"/>
    </sheetView>
  </sheetViews>
  <sheetFormatPr defaultColWidth="9" defaultRowHeight="14" customHeight="1"/>
  <cols>
    <col min="1" max="1" width="6.63636363636364" style="1" customWidth="1"/>
    <col min="2" max="2" width="10.3636363636364" style="1" customWidth="1"/>
    <col min="3" max="3" width="10.0909090909091" style="1" customWidth="1"/>
    <col min="4" max="4" width="16.7272727272727" style="1" customWidth="1"/>
    <col min="5" max="5" width="15" style="1" customWidth="1"/>
    <col min="6" max="8" width="12.0909090909091" style="1" customWidth="1"/>
    <col min="9" max="10" width="9.81818181818182" style="1" customWidth="1"/>
    <col min="11" max="11" width="19.0909090909091" style="1" customWidth="1"/>
    <col min="12" max="16384" width="9" style="1"/>
  </cols>
  <sheetData>
    <row r="1" ht="28.15" customHeight="1" spans="1:1">
      <c r="A1" s="2" t="s">
        <v>13</v>
      </c>
    </row>
    <row r="2" ht="24.75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" customHeight="1" spans="1:11">
      <c r="A3" s="4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33.5" customHeight="1" spans="1:11">
      <c r="A5" s="6" t="s">
        <v>2</v>
      </c>
      <c r="B5" s="6"/>
      <c r="C5" s="6"/>
      <c r="D5" s="7" t="s">
        <v>9</v>
      </c>
      <c r="E5" s="7"/>
      <c r="F5" s="7"/>
      <c r="G5" s="7"/>
      <c r="H5" s="7"/>
      <c r="I5" s="7"/>
      <c r="J5" s="7"/>
      <c r="K5" s="7"/>
    </row>
    <row r="6" ht="33.5" customHeight="1" spans="1:11">
      <c r="A6" s="6" t="s">
        <v>16</v>
      </c>
      <c r="B6" s="6"/>
      <c r="C6" s="6"/>
      <c r="D6" s="8" t="s">
        <v>17</v>
      </c>
      <c r="E6" s="8"/>
      <c r="F6" s="8"/>
      <c r="G6" s="8"/>
      <c r="H6" s="6" t="s">
        <v>18</v>
      </c>
      <c r="I6" s="6" t="s">
        <v>19</v>
      </c>
      <c r="J6" s="6"/>
      <c r="K6" s="6"/>
    </row>
    <row r="7" ht="33.5" customHeight="1" spans="1:11">
      <c r="A7" s="9" t="s">
        <v>20</v>
      </c>
      <c r="B7" s="9"/>
      <c r="C7" s="9"/>
      <c r="D7" s="6"/>
      <c r="E7" s="6"/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6" t="s">
        <v>26</v>
      </c>
    </row>
    <row r="8" ht="33.5" customHeight="1" spans="1:11">
      <c r="A8" s="9"/>
      <c r="B8" s="9"/>
      <c r="C8" s="9"/>
      <c r="D8" s="6" t="s">
        <v>27</v>
      </c>
      <c r="E8" s="6"/>
      <c r="F8" s="11">
        <f t="shared" ref="F8:H8" si="0">F9+F10+F11</f>
        <v>10000</v>
      </c>
      <c r="G8" s="11">
        <f t="shared" si="0"/>
        <v>10000</v>
      </c>
      <c r="H8" s="11">
        <f t="shared" si="0"/>
        <v>10000</v>
      </c>
      <c r="I8" s="6">
        <v>10</v>
      </c>
      <c r="J8" s="19">
        <f>H8/G8</f>
        <v>1</v>
      </c>
      <c r="K8" s="20">
        <f>IF(J8*I8&gt;10,10,J8*I8)</f>
        <v>10</v>
      </c>
    </row>
    <row r="9" ht="33.5" customHeight="1" spans="1:11">
      <c r="A9" s="9"/>
      <c r="B9" s="9"/>
      <c r="C9" s="9"/>
      <c r="D9" s="6" t="s">
        <v>28</v>
      </c>
      <c r="E9" s="6"/>
      <c r="F9" s="11">
        <v>10000</v>
      </c>
      <c r="G9" s="11">
        <v>10000</v>
      </c>
      <c r="H9" s="11">
        <v>10000</v>
      </c>
      <c r="I9" s="21" t="s">
        <v>29</v>
      </c>
      <c r="J9" s="6" t="s">
        <v>30</v>
      </c>
      <c r="K9" s="6" t="s">
        <v>30</v>
      </c>
    </row>
    <row r="10" ht="33.5" customHeight="1" spans="1:11">
      <c r="A10" s="9"/>
      <c r="B10" s="9"/>
      <c r="C10" s="9"/>
      <c r="D10" s="6" t="s">
        <v>31</v>
      </c>
      <c r="E10" s="6"/>
      <c r="F10" s="11">
        <v>0</v>
      </c>
      <c r="G10" s="11">
        <v>0</v>
      </c>
      <c r="H10" s="11">
        <v>0</v>
      </c>
      <c r="I10" s="21" t="s">
        <v>29</v>
      </c>
      <c r="J10" s="6" t="s">
        <v>30</v>
      </c>
      <c r="K10" s="6" t="s">
        <v>30</v>
      </c>
    </row>
    <row r="11" ht="33.5" customHeight="1" spans="1:11">
      <c r="A11" s="9"/>
      <c r="B11" s="9"/>
      <c r="C11" s="9"/>
      <c r="D11" s="12" t="s">
        <v>32</v>
      </c>
      <c r="E11" s="12"/>
      <c r="F11" s="11">
        <v>0</v>
      </c>
      <c r="G11" s="11">
        <v>0</v>
      </c>
      <c r="H11" s="11">
        <v>0</v>
      </c>
      <c r="I11" s="21" t="s">
        <v>29</v>
      </c>
      <c r="J11" s="6" t="s">
        <v>30</v>
      </c>
      <c r="K11" s="6" t="s">
        <v>30</v>
      </c>
    </row>
    <row r="12" ht="33.5" customHeight="1" spans="1:11">
      <c r="A12" s="13" t="s">
        <v>33</v>
      </c>
      <c r="B12" s="10" t="s">
        <v>34</v>
      </c>
      <c r="C12" s="10"/>
      <c r="D12" s="10"/>
      <c r="E12" s="10"/>
      <c r="F12" s="10"/>
      <c r="G12" s="10"/>
      <c r="H12" s="6" t="s">
        <v>35</v>
      </c>
      <c r="I12" s="6"/>
      <c r="J12" s="6"/>
      <c r="K12" s="6"/>
    </row>
    <row r="13" ht="96.5" customHeight="1" spans="1:15">
      <c r="A13" s="13"/>
      <c r="B13" s="14" t="s">
        <v>132</v>
      </c>
      <c r="C13" s="14"/>
      <c r="D13" s="14"/>
      <c r="E13" s="14"/>
      <c r="F13" s="14"/>
      <c r="G13" s="14"/>
      <c r="H13" s="14" t="s">
        <v>133</v>
      </c>
      <c r="I13" s="14"/>
      <c r="J13" s="14"/>
      <c r="K13" s="14"/>
      <c r="M13" s="22"/>
      <c r="N13" s="22"/>
      <c r="O13" s="22"/>
    </row>
    <row r="14" ht="36" customHeight="1" spans="1:11">
      <c r="A14" s="13" t="s">
        <v>38</v>
      </c>
      <c r="B14" s="10" t="s">
        <v>39</v>
      </c>
      <c r="C14" s="6" t="s">
        <v>40</v>
      </c>
      <c r="D14" s="6" t="s">
        <v>41</v>
      </c>
      <c r="E14" s="6"/>
      <c r="F14" s="6"/>
      <c r="G14" s="10" t="s">
        <v>42</v>
      </c>
      <c r="H14" s="6" t="s">
        <v>43</v>
      </c>
      <c r="I14" s="10" t="s">
        <v>44</v>
      </c>
      <c r="J14" s="10" t="s">
        <v>26</v>
      </c>
      <c r="K14" s="10" t="s">
        <v>45</v>
      </c>
    </row>
    <row r="15" ht="36.5" customHeight="1" spans="1:11">
      <c r="A15" s="13"/>
      <c r="B15" s="15" t="s">
        <v>46</v>
      </c>
      <c r="C15" s="15" t="s">
        <v>47</v>
      </c>
      <c r="D15" s="16" t="s">
        <v>134</v>
      </c>
      <c r="E15" s="16"/>
      <c r="F15" s="16"/>
      <c r="G15" s="10" t="s">
        <v>135</v>
      </c>
      <c r="H15" s="10" t="s">
        <v>86</v>
      </c>
      <c r="I15" s="10" t="s">
        <v>51</v>
      </c>
      <c r="J15" s="6">
        <v>10</v>
      </c>
      <c r="K15" s="6" t="s">
        <v>30</v>
      </c>
    </row>
    <row r="16" ht="30" customHeight="1" spans="1:11">
      <c r="A16" s="13"/>
      <c r="B16" s="15"/>
      <c r="C16" s="17" t="s">
        <v>52</v>
      </c>
      <c r="D16" s="16" t="s">
        <v>136</v>
      </c>
      <c r="E16" s="16"/>
      <c r="F16" s="16"/>
      <c r="G16" s="10" t="s">
        <v>137</v>
      </c>
      <c r="H16" s="10" t="s">
        <v>55</v>
      </c>
      <c r="I16" s="10" t="s">
        <v>56</v>
      </c>
      <c r="J16" s="6">
        <v>20</v>
      </c>
      <c r="K16" s="6" t="s">
        <v>30</v>
      </c>
    </row>
    <row r="17" ht="30" customHeight="1" spans="1:11">
      <c r="A17" s="13"/>
      <c r="B17" s="15"/>
      <c r="C17" s="17" t="s">
        <v>57</v>
      </c>
      <c r="D17" s="16" t="s">
        <v>138</v>
      </c>
      <c r="E17" s="16"/>
      <c r="F17" s="16"/>
      <c r="G17" s="10" t="s">
        <v>59</v>
      </c>
      <c r="H17" s="10" t="s">
        <v>55</v>
      </c>
      <c r="I17" s="10" t="s">
        <v>51</v>
      </c>
      <c r="J17" s="6">
        <v>10</v>
      </c>
      <c r="K17" s="6" t="s">
        <v>30</v>
      </c>
    </row>
    <row r="18" ht="30" customHeight="1" spans="1:11">
      <c r="A18" s="13"/>
      <c r="B18" s="15"/>
      <c r="C18" s="17" t="s">
        <v>60</v>
      </c>
      <c r="D18" s="16" t="s">
        <v>139</v>
      </c>
      <c r="E18" s="16"/>
      <c r="F18" s="16"/>
      <c r="G18" s="10" t="s">
        <v>140</v>
      </c>
      <c r="H18" s="10" t="s">
        <v>141</v>
      </c>
      <c r="I18" s="10" t="s">
        <v>51</v>
      </c>
      <c r="J18" s="6">
        <v>10</v>
      </c>
      <c r="K18" s="6" t="s">
        <v>142</v>
      </c>
    </row>
    <row r="19" ht="36.5" customHeight="1" spans="1:11">
      <c r="A19" s="13"/>
      <c r="B19" s="15" t="s">
        <v>64</v>
      </c>
      <c r="C19" s="15" t="s">
        <v>65</v>
      </c>
      <c r="D19" s="16" t="s">
        <v>66</v>
      </c>
      <c r="E19" s="16"/>
      <c r="F19" s="16"/>
      <c r="G19" s="10" t="s">
        <v>67</v>
      </c>
      <c r="H19" s="10" t="s">
        <v>55</v>
      </c>
      <c r="I19" s="10" t="s">
        <v>51</v>
      </c>
      <c r="J19" s="6">
        <v>10</v>
      </c>
      <c r="K19" s="6" t="s">
        <v>30</v>
      </c>
    </row>
    <row r="20" ht="30" customHeight="1" spans="1:11">
      <c r="A20" s="13"/>
      <c r="B20" s="15"/>
      <c r="C20" s="17" t="s">
        <v>68</v>
      </c>
      <c r="D20" s="16" t="s">
        <v>143</v>
      </c>
      <c r="E20" s="16"/>
      <c r="F20" s="16"/>
      <c r="G20" s="10" t="s">
        <v>144</v>
      </c>
      <c r="H20" s="10" t="s">
        <v>55</v>
      </c>
      <c r="I20" s="10" t="s">
        <v>51</v>
      </c>
      <c r="J20" s="6">
        <v>10</v>
      </c>
      <c r="K20" s="6" t="s">
        <v>30</v>
      </c>
    </row>
    <row r="21" ht="30" customHeight="1" spans="1:11">
      <c r="A21" s="13"/>
      <c r="B21" s="15"/>
      <c r="C21" s="17" t="s">
        <v>70</v>
      </c>
      <c r="D21" s="16" t="s">
        <v>93</v>
      </c>
      <c r="E21" s="16"/>
      <c r="F21" s="16"/>
      <c r="G21" s="10" t="s">
        <v>72</v>
      </c>
      <c r="H21" s="10" t="s">
        <v>55</v>
      </c>
      <c r="I21" s="10" t="s">
        <v>73</v>
      </c>
      <c r="J21" s="6">
        <v>0</v>
      </c>
      <c r="K21" s="6" t="s">
        <v>30</v>
      </c>
    </row>
    <row r="22" ht="30" customHeight="1" spans="1:11">
      <c r="A22" s="13"/>
      <c r="B22" s="15"/>
      <c r="C22" s="17" t="s">
        <v>74</v>
      </c>
      <c r="D22" s="16" t="s">
        <v>145</v>
      </c>
      <c r="E22" s="16"/>
      <c r="F22" s="16"/>
      <c r="G22" s="10" t="s">
        <v>146</v>
      </c>
      <c r="H22" s="10" t="s">
        <v>55</v>
      </c>
      <c r="I22" s="10" t="s">
        <v>51</v>
      </c>
      <c r="J22" s="6">
        <v>10</v>
      </c>
      <c r="K22" s="6" t="s">
        <v>30</v>
      </c>
    </row>
    <row r="23" ht="36.5" customHeight="1" spans="1:11">
      <c r="A23" s="13"/>
      <c r="B23" s="15" t="s">
        <v>76</v>
      </c>
      <c r="C23" s="15" t="s">
        <v>77</v>
      </c>
      <c r="D23" s="16" t="s">
        <v>147</v>
      </c>
      <c r="E23" s="16"/>
      <c r="F23" s="16"/>
      <c r="G23" s="10" t="s">
        <v>148</v>
      </c>
      <c r="H23" s="10" t="s">
        <v>80</v>
      </c>
      <c r="I23" s="10" t="s">
        <v>51</v>
      </c>
      <c r="J23" s="6">
        <v>10</v>
      </c>
      <c r="K23" s="6" t="s">
        <v>30</v>
      </c>
    </row>
    <row r="24" ht="37.5" customHeight="1" spans="1:11">
      <c r="A24" s="18" t="s">
        <v>81</v>
      </c>
      <c r="B24" s="18"/>
      <c r="C24" s="18"/>
      <c r="D24" s="18"/>
      <c r="E24" s="18"/>
      <c r="F24" s="18"/>
      <c r="G24" s="18"/>
      <c r="H24" s="18" t="s">
        <v>30</v>
      </c>
      <c r="I24" s="18">
        <v>100</v>
      </c>
      <c r="J24" s="23">
        <f>SUM(J15:J23)+K8</f>
        <v>100</v>
      </c>
      <c r="K24" s="6" t="s">
        <v>30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rintOptions horizontalCentered="1"/>
  <pageMargins left="0.15748031496063" right="0.196850393700787" top="0.748031496062992" bottom="0.551181102362205" header="0.31496062992126" footer="0.31496062992126"/>
  <pageSetup paperSize="9" scale="75" fitToHeight="100" orientation="portrait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SheetLayoutView="60" workbookViewId="0">
      <selection activeCell="K14" sqref="K14"/>
    </sheetView>
  </sheetViews>
  <sheetFormatPr defaultColWidth="9" defaultRowHeight="14" customHeight="1"/>
  <cols>
    <col min="1" max="1" width="6.63636363636364" style="1" customWidth="1"/>
    <col min="2" max="2" width="10.3636363636364" style="1" customWidth="1"/>
    <col min="3" max="3" width="10.0909090909091" style="1" customWidth="1"/>
    <col min="4" max="4" width="16.7272727272727" style="1" customWidth="1"/>
    <col min="5" max="5" width="15" style="1" customWidth="1"/>
    <col min="6" max="8" width="12.0909090909091" style="1" customWidth="1"/>
    <col min="9" max="10" width="9.81818181818182" style="1" customWidth="1"/>
    <col min="11" max="11" width="19.0909090909091" style="1" customWidth="1"/>
    <col min="12" max="16384" width="9" style="1"/>
  </cols>
  <sheetData>
    <row r="1" ht="28.15" customHeight="1" spans="1:1">
      <c r="A1" s="2" t="s">
        <v>13</v>
      </c>
    </row>
    <row r="2" ht="24.75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" customHeight="1" spans="1:11">
      <c r="A3" s="4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33.5" customHeight="1" spans="1:11">
      <c r="A5" s="6" t="s">
        <v>2</v>
      </c>
      <c r="B5" s="6"/>
      <c r="C5" s="6"/>
      <c r="D5" s="7" t="s">
        <v>10</v>
      </c>
      <c r="E5" s="7"/>
      <c r="F5" s="7"/>
      <c r="G5" s="7"/>
      <c r="H5" s="7"/>
      <c r="I5" s="7"/>
      <c r="J5" s="7"/>
      <c r="K5" s="7"/>
    </row>
    <row r="6" ht="33.5" customHeight="1" spans="1:11">
      <c r="A6" s="6" t="s">
        <v>16</v>
      </c>
      <c r="B6" s="6"/>
      <c r="C6" s="6"/>
      <c r="D6" s="8" t="s">
        <v>17</v>
      </c>
      <c r="E6" s="8"/>
      <c r="F6" s="8"/>
      <c r="G6" s="8"/>
      <c r="H6" s="6" t="s">
        <v>18</v>
      </c>
      <c r="I6" s="6" t="s">
        <v>19</v>
      </c>
      <c r="J6" s="6"/>
      <c r="K6" s="6"/>
    </row>
    <row r="7" ht="33.5" customHeight="1" spans="1:11">
      <c r="A7" s="9" t="s">
        <v>20</v>
      </c>
      <c r="B7" s="9"/>
      <c r="C7" s="9"/>
      <c r="D7" s="6"/>
      <c r="E7" s="6"/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6" t="s">
        <v>26</v>
      </c>
    </row>
    <row r="8" ht="33.5" customHeight="1" spans="1:11">
      <c r="A8" s="9"/>
      <c r="B8" s="9"/>
      <c r="C8" s="9"/>
      <c r="D8" s="6" t="s">
        <v>27</v>
      </c>
      <c r="E8" s="6"/>
      <c r="F8" s="11">
        <f t="shared" ref="F8:H8" si="0">F9+F10+F11</f>
        <v>0.9</v>
      </c>
      <c r="G8" s="11">
        <f t="shared" si="0"/>
        <v>0.9</v>
      </c>
      <c r="H8" s="11">
        <f t="shared" si="0"/>
        <v>0.9</v>
      </c>
      <c r="I8" s="6">
        <v>10</v>
      </c>
      <c r="J8" s="19">
        <f>H8/G8</f>
        <v>1</v>
      </c>
      <c r="K8" s="20">
        <f>IF(J8*I8&gt;10,10,J8*I8)</f>
        <v>10</v>
      </c>
    </row>
    <row r="9" ht="33.5" customHeight="1" spans="1:11">
      <c r="A9" s="9"/>
      <c r="B9" s="9"/>
      <c r="C9" s="9"/>
      <c r="D9" s="6" t="s">
        <v>28</v>
      </c>
      <c r="E9" s="6"/>
      <c r="F9" s="11">
        <v>0</v>
      </c>
      <c r="G9" s="11">
        <v>0</v>
      </c>
      <c r="H9" s="11">
        <v>0</v>
      </c>
      <c r="I9" s="21" t="s">
        <v>29</v>
      </c>
      <c r="J9" s="6" t="s">
        <v>30</v>
      </c>
      <c r="K9" s="6" t="s">
        <v>30</v>
      </c>
    </row>
    <row r="10" ht="33.5" customHeight="1" spans="1:11">
      <c r="A10" s="9"/>
      <c r="B10" s="9"/>
      <c r="C10" s="9"/>
      <c r="D10" s="6" t="s">
        <v>31</v>
      </c>
      <c r="E10" s="6"/>
      <c r="F10" s="11">
        <v>0</v>
      </c>
      <c r="G10" s="11">
        <v>0</v>
      </c>
      <c r="H10" s="11">
        <v>0</v>
      </c>
      <c r="I10" s="21" t="s">
        <v>29</v>
      </c>
      <c r="J10" s="6" t="s">
        <v>30</v>
      </c>
      <c r="K10" s="6" t="s">
        <v>30</v>
      </c>
    </row>
    <row r="11" ht="33.5" customHeight="1" spans="1:11">
      <c r="A11" s="9"/>
      <c r="B11" s="9"/>
      <c r="C11" s="9"/>
      <c r="D11" s="12" t="s">
        <v>32</v>
      </c>
      <c r="E11" s="12"/>
      <c r="F11" s="11">
        <v>0.9</v>
      </c>
      <c r="G11" s="11">
        <v>0.9</v>
      </c>
      <c r="H11" s="11">
        <v>0.9</v>
      </c>
      <c r="I11" s="21" t="s">
        <v>29</v>
      </c>
      <c r="J11" s="6" t="s">
        <v>30</v>
      </c>
      <c r="K11" s="6" t="s">
        <v>30</v>
      </c>
    </row>
    <row r="12" ht="33.5" customHeight="1" spans="1:11">
      <c r="A12" s="13" t="s">
        <v>33</v>
      </c>
      <c r="B12" s="10" t="s">
        <v>34</v>
      </c>
      <c r="C12" s="10"/>
      <c r="D12" s="10"/>
      <c r="E12" s="10"/>
      <c r="F12" s="10"/>
      <c r="G12" s="10"/>
      <c r="H12" s="6" t="s">
        <v>35</v>
      </c>
      <c r="I12" s="6"/>
      <c r="J12" s="6"/>
      <c r="K12" s="6"/>
    </row>
    <row r="13" ht="96.5" customHeight="1" spans="1:15">
      <c r="A13" s="13"/>
      <c r="B13" s="14" t="s">
        <v>149</v>
      </c>
      <c r="C13" s="14"/>
      <c r="D13" s="14"/>
      <c r="E13" s="14"/>
      <c r="F13" s="14"/>
      <c r="G13" s="14"/>
      <c r="H13" s="14" t="s">
        <v>37</v>
      </c>
      <c r="I13" s="14"/>
      <c r="J13" s="14"/>
      <c r="K13" s="14"/>
      <c r="M13" s="22"/>
      <c r="N13" s="22"/>
      <c r="O13" s="22"/>
    </row>
    <row r="14" ht="36" customHeight="1" spans="1:11">
      <c r="A14" s="13" t="s">
        <v>38</v>
      </c>
      <c r="B14" s="10" t="s">
        <v>39</v>
      </c>
      <c r="C14" s="6" t="s">
        <v>40</v>
      </c>
      <c r="D14" s="6" t="s">
        <v>41</v>
      </c>
      <c r="E14" s="6"/>
      <c r="F14" s="6"/>
      <c r="G14" s="10" t="s">
        <v>42</v>
      </c>
      <c r="H14" s="6" t="s">
        <v>43</v>
      </c>
      <c r="I14" s="10" t="s">
        <v>44</v>
      </c>
      <c r="J14" s="10" t="s">
        <v>26</v>
      </c>
      <c r="K14" s="10" t="s">
        <v>45</v>
      </c>
    </row>
    <row r="15" ht="36.5" customHeight="1" spans="1:11">
      <c r="A15" s="13"/>
      <c r="B15" s="15" t="s">
        <v>46</v>
      </c>
      <c r="C15" s="15" t="s">
        <v>47</v>
      </c>
      <c r="D15" s="16" t="s">
        <v>118</v>
      </c>
      <c r="E15" s="16"/>
      <c r="F15" s="16"/>
      <c r="G15" s="10" t="s">
        <v>119</v>
      </c>
      <c r="H15" s="10" t="s">
        <v>120</v>
      </c>
      <c r="I15" s="10" t="s">
        <v>51</v>
      </c>
      <c r="J15" s="6">
        <v>10</v>
      </c>
      <c r="K15" s="6" t="s">
        <v>30</v>
      </c>
    </row>
    <row r="16" ht="30" customHeight="1" spans="1:11">
      <c r="A16" s="13"/>
      <c r="B16" s="15"/>
      <c r="C16" s="17" t="s">
        <v>52</v>
      </c>
      <c r="D16" s="16" t="s">
        <v>121</v>
      </c>
      <c r="E16" s="16"/>
      <c r="F16" s="16"/>
      <c r="G16" s="10" t="s">
        <v>98</v>
      </c>
      <c r="H16" s="10" t="s">
        <v>99</v>
      </c>
      <c r="I16" s="10" t="s">
        <v>56</v>
      </c>
      <c r="J16" s="6">
        <v>20</v>
      </c>
      <c r="K16" s="6" t="s">
        <v>30</v>
      </c>
    </row>
    <row r="17" ht="30" customHeight="1" spans="1:11">
      <c r="A17" s="13"/>
      <c r="B17" s="15"/>
      <c r="C17" s="17" t="s">
        <v>57</v>
      </c>
      <c r="D17" s="16" t="s">
        <v>122</v>
      </c>
      <c r="E17" s="16"/>
      <c r="F17" s="16"/>
      <c r="G17" s="10" t="s">
        <v>98</v>
      </c>
      <c r="H17" s="10" t="s">
        <v>99</v>
      </c>
      <c r="I17" s="10" t="s">
        <v>51</v>
      </c>
      <c r="J17" s="6">
        <v>10</v>
      </c>
      <c r="K17" s="6" t="s">
        <v>30</v>
      </c>
    </row>
    <row r="18" ht="30" customHeight="1" spans="1:11">
      <c r="A18" s="13"/>
      <c r="B18" s="15"/>
      <c r="C18" s="17" t="s">
        <v>60</v>
      </c>
      <c r="D18" s="16" t="s">
        <v>123</v>
      </c>
      <c r="E18" s="16"/>
      <c r="F18" s="16"/>
      <c r="G18" s="10" t="s">
        <v>124</v>
      </c>
      <c r="H18" s="10" t="s">
        <v>125</v>
      </c>
      <c r="I18" s="10" t="s">
        <v>51</v>
      </c>
      <c r="J18" s="6">
        <v>10</v>
      </c>
      <c r="K18" s="6" t="s">
        <v>30</v>
      </c>
    </row>
    <row r="19" ht="36.5" customHeight="1" spans="1:11">
      <c r="A19" s="13"/>
      <c r="B19" s="15" t="s">
        <v>64</v>
      </c>
      <c r="C19" s="15" t="s">
        <v>65</v>
      </c>
      <c r="D19" s="16" t="s">
        <v>126</v>
      </c>
      <c r="E19" s="16"/>
      <c r="F19" s="16"/>
      <c r="G19" s="10" t="s">
        <v>72</v>
      </c>
      <c r="H19" s="10" t="s">
        <v>55</v>
      </c>
      <c r="I19" s="10" t="s">
        <v>73</v>
      </c>
      <c r="J19" s="6">
        <v>0</v>
      </c>
      <c r="K19" s="6" t="s">
        <v>30</v>
      </c>
    </row>
    <row r="20" ht="30" customHeight="1" spans="1:11">
      <c r="A20" s="13"/>
      <c r="B20" s="15"/>
      <c r="C20" s="17" t="s">
        <v>68</v>
      </c>
      <c r="D20" s="16" t="s">
        <v>127</v>
      </c>
      <c r="E20" s="16"/>
      <c r="F20" s="16"/>
      <c r="G20" s="10" t="s">
        <v>128</v>
      </c>
      <c r="H20" s="10" t="s">
        <v>55</v>
      </c>
      <c r="I20" s="10" t="s">
        <v>129</v>
      </c>
      <c r="J20" s="6">
        <v>15</v>
      </c>
      <c r="K20" s="6" t="s">
        <v>30</v>
      </c>
    </row>
    <row r="21" ht="30" customHeight="1" spans="1:11">
      <c r="A21" s="13"/>
      <c r="B21" s="15"/>
      <c r="C21" s="17" t="s">
        <v>70</v>
      </c>
      <c r="D21" s="16" t="s">
        <v>93</v>
      </c>
      <c r="E21" s="16"/>
      <c r="F21" s="16"/>
      <c r="G21" s="10" t="s">
        <v>72</v>
      </c>
      <c r="H21" s="10" t="s">
        <v>55</v>
      </c>
      <c r="I21" s="10" t="s">
        <v>30</v>
      </c>
      <c r="J21" s="6">
        <v>0</v>
      </c>
      <c r="K21" s="6" t="s">
        <v>30</v>
      </c>
    </row>
    <row r="22" ht="30" customHeight="1" spans="1:11">
      <c r="A22" s="13"/>
      <c r="B22" s="15"/>
      <c r="C22" s="17" t="s">
        <v>74</v>
      </c>
      <c r="D22" s="16" t="s">
        <v>130</v>
      </c>
      <c r="E22" s="16"/>
      <c r="F22" s="16"/>
      <c r="G22" s="10" t="s">
        <v>67</v>
      </c>
      <c r="H22" s="10" t="s">
        <v>55</v>
      </c>
      <c r="I22" s="10" t="s">
        <v>129</v>
      </c>
      <c r="J22" s="6">
        <v>15</v>
      </c>
      <c r="K22" s="6" t="s">
        <v>30</v>
      </c>
    </row>
    <row r="23" ht="36.5" customHeight="1" spans="1:11">
      <c r="A23" s="13"/>
      <c r="B23" s="15" t="s">
        <v>76</v>
      </c>
      <c r="C23" s="15" t="s">
        <v>77</v>
      </c>
      <c r="D23" s="16" t="s">
        <v>131</v>
      </c>
      <c r="E23" s="16"/>
      <c r="F23" s="16"/>
      <c r="G23" s="10" t="s">
        <v>101</v>
      </c>
      <c r="H23" s="10" t="s">
        <v>99</v>
      </c>
      <c r="I23" s="10" t="s">
        <v>51</v>
      </c>
      <c r="J23" s="6">
        <v>10</v>
      </c>
      <c r="K23" s="6" t="s">
        <v>30</v>
      </c>
    </row>
    <row r="24" ht="37.5" customHeight="1" spans="1:11">
      <c r="A24" s="18" t="s">
        <v>81</v>
      </c>
      <c r="B24" s="18"/>
      <c r="C24" s="18"/>
      <c r="D24" s="18"/>
      <c r="E24" s="18"/>
      <c r="F24" s="18"/>
      <c r="G24" s="18"/>
      <c r="H24" s="18" t="s">
        <v>30</v>
      </c>
      <c r="I24" s="18">
        <v>100</v>
      </c>
      <c r="J24" s="23">
        <f>SUM(J15:J23)+K8</f>
        <v>100</v>
      </c>
      <c r="K24" s="6" t="s">
        <v>30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rintOptions horizontalCentered="1"/>
  <pageMargins left="0.15748031496063" right="0.196850393700787" top="0.748031496062992" bottom="0.551181102362205" header="0.31496062992126" footer="0.31496062992126"/>
  <pageSetup paperSize="9" scale="75" fitToHeight="100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SheetLayoutView="60" workbookViewId="0">
      <selection activeCell="D5" sqref="D5:K5"/>
    </sheetView>
  </sheetViews>
  <sheetFormatPr defaultColWidth="9" defaultRowHeight="14" customHeight="1"/>
  <cols>
    <col min="1" max="1" width="6.63636363636364" style="1" customWidth="1"/>
    <col min="2" max="2" width="10.3636363636364" style="1" customWidth="1"/>
    <col min="3" max="3" width="10.0909090909091" style="1" customWidth="1"/>
    <col min="4" max="4" width="16.7272727272727" style="1" customWidth="1"/>
    <col min="5" max="5" width="15" style="1" customWidth="1"/>
    <col min="6" max="8" width="12.0909090909091" style="1" customWidth="1"/>
    <col min="9" max="10" width="9.81818181818182" style="1" customWidth="1"/>
    <col min="11" max="11" width="19.0909090909091" style="1" customWidth="1"/>
    <col min="12" max="16384" width="9" style="1"/>
  </cols>
  <sheetData>
    <row r="1" ht="28.15" customHeight="1" spans="1:1">
      <c r="A1" s="2" t="s">
        <v>13</v>
      </c>
    </row>
    <row r="2" ht="24.75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" customHeight="1" spans="1:11">
      <c r="A3" s="4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33.5" customHeight="1" spans="1:11">
      <c r="A5" s="6" t="s">
        <v>2</v>
      </c>
      <c r="B5" s="6"/>
      <c r="C5" s="6"/>
      <c r="D5" s="7" t="s">
        <v>11</v>
      </c>
      <c r="E5" s="7"/>
      <c r="F5" s="7"/>
      <c r="G5" s="7"/>
      <c r="H5" s="7"/>
      <c r="I5" s="7"/>
      <c r="J5" s="7"/>
      <c r="K5" s="7"/>
    </row>
    <row r="6" ht="33.5" customHeight="1" spans="1:11">
      <c r="A6" s="6" t="s">
        <v>16</v>
      </c>
      <c r="B6" s="6"/>
      <c r="C6" s="6"/>
      <c r="D6" s="8" t="s">
        <v>17</v>
      </c>
      <c r="E6" s="8"/>
      <c r="F6" s="8"/>
      <c r="G6" s="8"/>
      <c r="H6" s="6" t="s">
        <v>18</v>
      </c>
      <c r="I6" s="6" t="s">
        <v>19</v>
      </c>
      <c r="J6" s="6"/>
      <c r="K6" s="6"/>
    </row>
    <row r="7" ht="33.5" customHeight="1" spans="1:11">
      <c r="A7" s="9" t="s">
        <v>20</v>
      </c>
      <c r="B7" s="9"/>
      <c r="C7" s="9"/>
      <c r="D7" s="6"/>
      <c r="E7" s="6"/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6" t="s">
        <v>26</v>
      </c>
    </row>
    <row r="8" ht="33.5" customHeight="1" spans="1:11">
      <c r="A8" s="9"/>
      <c r="B8" s="9"/>
      <c r="C8" s="9"/>
      <c r="D8" s="6" t="s">
        <v>27</v>
      </c>
      <c r="E8" s="6"/>
      <c r="F8" s="11">
        <f t="shared" ref="F8:H8" si="0">F9+F10+F11</f>
        <v>13.608</v>
      </c>
      <c r="G8" s="11">
        <f t="shared" si="0"/>
        <v>13.608</v>
      </c>
      <c r="H8" s="11">
        <f t="shared" si="0"/>
        <v>13.608</v>
      </c>
      <c r="I8" s="6">
        <v>10</v>
      </c>
      <c r="J8" s="19">
        <f>H8/G8</f>
        <v>1</v>
      </c>
      <c r="K8" s="20">
        <f>IF(J8*I8&gt;10,10,J8*I8)</f>
        <v>10</v>
      </c>
    </row>
    <row r="9" ht="33.5" customHeight="1" spans="1:11">
      <c r="A9" s="9"/>
      <c r="B9" s="9"/>
      <c r="C9" s="9"/>
      <c r="D9" s="6" t="s">
        <v>28</v>
      </c>
      <c r="E9" s="6"/>
      <c r="F9" s="11">
        <v>13.608</v>
      </c>
      <c r="G9" s="11">
        <v>13.608</v>
      </c>
      <c r="H9" s="11">
        <v>13.608</v>
      </c>
      <c r="I9" s="21" t="s">
        <v>29</v>
      </c>
      <c r="J9" s="6" t="s">
        <v>30</v>
      </c>
      <c r="K9" s="6" t="s">
        <v>30</v>
      </c>
    </row>
    <row r="10" ht="33.5" customHeight="1" spans="1:11">
      <c r="A10" s="9"/>
      <c r="B10" s="9"/>
      <c r="C10" s="9"/>
      <c r="D10" s="6" t="s">
        <v>31</v>
      </c>
      <c r="E10" s="6"/>
      <c r="F10" s="11">
        <v>0</v>
      </c>
      <c r="G10" s="11">
        <v>0</v>
      </c>
      <c r="H10" s="11">
        <v>0</v>
      </c>
      <c r="I10" s="21" t="s">
        <v>29</v>
      </c>
      <c r="J10" s="6" t="s">
        <v>30</v>
      </c>
      <c r="K10" s="6" t="s">
        <v>30</v>
      </c>
    </row>
    <row r="11" ht="33.5" customHeight="1" spans="1:11">
      <c r="A11" s="9"/>
      <c r="B11" s="9"/>
      <c r="C11" s="9"/>
      <c r="D11" s="12" t="s">
        <v>32</v>
      </c>
      <c r="E11" s="12"/>
      <c r="F11" s="11">
        <v>0</v>
      </c>
      <c r="G11" s="11">
        <v>0</v>
      </c>
      <c r="H11" s="11">
        <v>0</v>
      </c>
      <c r="I11" s="21" t="s">
        <v>29</v>
      </c>
      <c r="J11" s="6" t="s">
        <v>30</v>
      </c>
      <c r="K11" s="6" t="s">
        <v>30</v>
      </c>
    </row>
    <row r="12" ht="33.5" customHeight="1" spans="1:11">
      <c r="A12" s="13" t="s">
        <v>33</v>
      </c>
      <c r="B12" s="10" t="s">
        <v>34</v>
      </c>
      <c r="C12" s="10"/>
      <c r="D12" s="10"/>
      <c r="E12" s="10"/>
      <c r="F12" s="10"/>
      <c r="G12" s="10"/>
      <c r="H12" s="6" t="s">
        <v>35</v>
      </c>
      <c r="I12" s="6"/>
      <c r="J12" s="6"/>
      <c r="K12" s="6"/>
    </row>
    <row r="13" ht="96.5" customHeight="1" spans="1:15">
      <c r="A13" s="13"/>
      <c r="B13" s="14" t="s">
        <v>150</v>
      </c>
      <c r="C13" s="14"/>
      <c r="D13" s="14"/>
      <c r="E13" s="14"/>
      <c r="F13" s="14"/>
      <c r="G13" s="14"/>
      <c r="H13" s="14" t="s">
        <v>151</v>
      </c>
      <c r="I13" s="14"/>
      <c r="J13" s="14"/>
      <c r="K13" s="14"/>
      <c r="M13" s="22"/>
      <c r="N13" s="22"/>
      <c r="O13" s="22"/>
    </row>
    <row r="14" ht="36" customHeight="1" spans="1:11">
      <c r="A14" s="13" t="s">
        <v>38</v>
      </c>
      <c r="B14" s="10" t="s">
        <v>39</v>
      </c>
      <c r="C14" s="6" t="s">
        <v>40</v>
      </c>
      <c r="D14" s="6" t="s">
        <v>41</v>
      </c>
      <c r="E14" s="6"/>
      <c r="F14" s="6"/>
      <c r="G14" s="10" t="s">
        <v>42</v>
      </c>
      <c r="H14" s="6" t="s">
        <v>43</v>
      </c>
      <c r="I14" s="10" t="s">
        <v>44</v>
      </c>
      <c r="J14" s="10" t="s">
        <v>26</v>
      </c>
      <c r="K14" s="10" t="s">
        <v>45</v>
      </c>
    </row>
    <row r="15" ht="36.5" customHeight="1" spans="1:11">
      <c r="A15" s="13"/>
      <c r="B15" s="15" t="s">
        <v>46</v>
      </c>
      <c r="C15" s="15" t="s">
        <v>47</v>
      </c>
      <c r="D15" s="16" t="s">
        <v>152</v>
      </c>
      <c r="E15" s="16"/>
      <c r="F15" s="16"/>
      <c r="G15" s="10" t="s">
        <v>153</v>
      </c>
      <c r="H15" s="10" t="s">
        <v>154</v>
      </c>
      <c r="I15" s="10" t="s">
        <v>51</v>
      </c>
      <c r="J15" s="6">
        <v>10</v>
      </c>
      <c r="K15" s="6" t="s">
        <v>30</v>
      </c>
    </row>
    <row r="16" ht="30" customHeight="1" spans="1:11">
      <c r="A16" s="13"/>
      <c r="B16" s="15"/>
      <c r="C16" s="17" t="s">
        <v>52</v>
      </c>
      <c r="D16" s="16" t="s">
        <v>155</v>
      </c>
      <c r="E16" s="16"/>
      <c r="F16" s="16"/>
      <c r="G16" s="10" t="s">
        <v>148</v>
      </c>
      <c r="H16" s="10" t="s">
        <v>80</v>
      </c>
      <c r="I16" s="10" t="s">
        <v>56</v>
      </c>
      <c r="J16" s="6">
        <v>20</v>
      </c>
      <c r="K16" s="6" t="s">
        <v>30</v>
      </c>
    </row>
    <row r="17" ht="30" customHeight="1" spans="1:11">
      <c r="A17" s="13"/>
      <c r="B17" s="15"/>
      <c r="C17" s="17" t="s">
        <v>57</v>
      </c>
      <c r="D17" s="16" t="s">
        <v>156</v>
      </c>
      <c r="E17" s="16"/>
      <c r="F17" s="16"/>
      <c r="G17" s="10" t="s">
        <v>148</v>
      </c>
      <c r="H17" s="10" t="s">
        <v>80</v>
      </c>
      <c r="I17" s="10" t="s">
        <v>51</v>
      </c>
      <c r="J17" s="6">
        <v>10</v>
      </c>
      <c r="K17" s="6" t="s">
        <v>30</v>
      </c>
    </row>
    <row r="18" ht="30" customHeight="1" spans="1:11">
      <c r="A18" s="13"/>
      <c r="B18" s="15"/>
      <c r="C18" s="17" t="s">
        <v>60</v>
      </c>
      <c r="D18" s="16" t="s">
        <v>139</v>
      </c>
      <c r="E18" s="16"/>
      <c r="F18" s="16"/>
      <c r="G18" s="10" t="s">
        <v>157</v>
      </c>
      <c r="H18" s="10" t="s">
        <v>158</v>
      </c>
      <c r="I18" s="10" t="s">
        <v>51</v>
      </c>
      <c r="J18" s="6">
        <v>10</v>
      </c>
      <c r="K18" s="6" t="s">
        <v>30</v>
      </c>
    </row>
    <row r="19" ht="36.5" customHeight="1" spans="1:11">
      <c r="A19" s="13"/>
      <c r="B19" s="15" t="s">
        <v>64</v>
      </c>
      <c r="C19" s="15" t="s">
        <v>65</v>
      </c>
      <c r="D19" s="16" t="s">
        <v>126</v>
      </c>
      <c r="E19" s="16"/>
      <c r="F19" s="16"/>
      <c r="G19" s="10" t="s">
        <v>72</v>
      </c>
      <c r="H19" s="10" t="s">
        <v>55</v>
      </c>
      <c r="I19" s="10" t="s">
        <v>30</v>
      </c>
      <c r="J19" s="6">
        <v>0</v>
      </c>
      <c r="K19" s="6" t="s">
        <v>30</v>
      </c>
    </row>
    <row r="20" ht="30" customHeight="1" spans="1:11">
      <c r="A20" s="13"/>
      <c r="B20" s="15"/>
      <c r="C20" s="17" t="s">
        <v>68</v>
      </c>
      <c r="D20" s="16" t="s">
        <v>159</v>
      </c>
      <c r="E20" s="16"/>
      <c r="F20" s="16"/>
      <c r="G20" s="10" t="s">
        <v>67</v>
      </c>
      <c r="H20" s="10" t="s">
        <v>55</v>
      </c>
      <c r="I20" s="10" t="s">
        <v>129</v>
      </c>
      <c r="J20" s="6">
        <v>15</v>
      </c>
      <c r="K20" s="6" t="s">
        <v>30</v>
      </c>
    </row>
    <row r="21" ht="30" customHeight="1" spans="1:11">
      <c r="A21" s="13"/>
      <c r="B21" s="15"/>
      <c r="C21" s="17" t="s">
        <v>70</v>
      </c>
      <c r="D21" s="16" t="s">
        <v>93</v>
      </c>
      <c r="E21" s="16"/>
      <c r="F21" s="16"/>
      <c r="G21" s="10" t="s">
        <v>72</v>
      </c>
      <c r="H21" s="10" t="s">
        <v>55</v>
      </c>
      <c r="I21" s="10" t="s">
        <v>30</v>
      </c>
      <c r="J21" s="6">
        <v>0</v>
      </c>
      <c r="K21" s="6" t="s">
        <v>30</v>
      </c>
    </row>
    <row r="22" ht="30" customHeight="1" spans="1:11">
      <c r="A22" s="13"/>
      <c r="B22" s="15"/>
      <c r="C22" s="17" t="s">
        <v>74</v>
      </c>
      <c r="D22" s="16" t="s">
        <v>160</v>
      </c>
      <c r="E22" s="16"/>
      <c r="F22" s="16"/>
      <c r="G22" s="10" t="s">
        <v>161</v>
      </c>
      <c r="H22" s="10" t="s">
        <v>55</v>
      </c>
      <c r="I22" s="10" t="s">
        <v>129</v>
      </c>
      <c r="J22" s="6">
        <v>15</v>
      </c>
      <c r="K22" s="6" t="s">
        <v>30</v>
      </c>
    </row>
    <row r="23" ht="36.5" customHeight="1" spans="1:11">
      <c r="A23" s="13"/>
      <c r="B23" s="15" t="s">
        <v>76</v>
      </c>
      <c r="C23" s="15" t="s">
        <v>77</v>
      </c>
      <c r="D23" s="16" t="s">
        <v>78</v>
      </c>
      <c r="E23" s="16"/>
      <c r="F23" s="16"/>
      <c r="G23" s="10" t="s">
        <v>148</v>
      </c>
      <c r="H23" s="10" t="s">
        <v>80</v>
      </c>
      <c r="I23" s="10" t="s">
        <v>51</v>
      </c>
      <c r="J23" s="6">
        <v>10</v>
      </c>
      <c r="K23" s="6" t="s">
        <v>30</v>
      </c>
    </row>
    <row r="24" ht="37.5" customHeight="1" spans="1:11">
      <c r="A24" s="18" t="s">
        <v>81</v>
      </c>
      <c r="B24" s="18"/>
      <c r="C24" s="18"/>
      <c r="D24" s="18"/>
      <c r="E24" s="18"/>
      <c r="F24" s="18"/>
      <c r="G24" s="18"/>
      <c r="H24" s="18" t="s">
        <v>30</v>
      </c>
      <c r="I24" s="18">
        <v>100</v>
      </c>
      <c r="J24" s="23">
        <f>SUM(J15:J23)+K8</f>
        <v>100</v>
      </c>
      <c r="K24" s="6" t="s">
        <v>30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rintOptions horizontalCentered="1"/>
  <pageMargins left="0.15748031496063" right="0.196850393700787" top="0.748031496062992" bottom="0.551181102362205" header="0.31496062992126" footer="0.31496062992126"/>
  <pageSetup paperSize="9" scale="75" fitToHeight="10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项目清单</vt:lpstr>
      <vt:lpstr>非实名编制专业教师专项资金</vt:lpstr>
      <vt:lpstr>实训基地租金</vt:lpstr>
      <vt:lpstr>2024_中职教育学生资助</vt:lpstr>
      <vt:lpstr>炎培2024年现代职业教育提升项目</vt:lpstr>
      <vt:lpstr>第八批选派干部经费</vt:lpstr>
      <vt:lpstr>炎培学校高新校区建设专项债项目</vt:lpstr>
      <vt:lpstr>第九批选派干部经费</vt:lpstr>
      <vt:lpstr>市直公办学校安保经费</vt:lpstr>
      <vt:lpstr>黄山炎培职业学校新校区建设项目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余泽华</dc:creator>
  <cp:lastModifiedBy>余泽华</cp:lastModifiedBy>
  <dcterms:created xsi:type="dcterms:W3CDTF">2025-09-14T14:33:00Z</dcterms:created>
  <dcterms:modified xsi:type="dcterms:W3CDTF">2025-09-14T15:10:42Z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6693473B444B40ECA24566197DAF8E69_11</vt:lpwstr>
  </property>
  <property fmtid="{D5CDD505-2E9C-101B-9397-08002B2CF9AE}" pid="3" name="KSOProductBuildVer">
    <vt:lpwstr>2052-12.1.0.22529</vt:lpwstr>
  </property>
</Properties>
</file>